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480" yWindow="105" windowWidth="12120" windowHeight="9120" tabRatio="798" activeTab="1"/>
  </bookViews>
  <sheets>
    <sheet name="Sample" sheetId="9" r:id="rId1"/>
    <sheet name="Summary" sheetId="13" r:id="rId2"/>
    <sheet name="AA" sheetId="10" r:id="rId3"/>
    <sheet name="BB" sheetId="14" r:id="rId4"/>
    <sheet name="CC" sheetId="15" r:id="rId5"/>
    <sheet name="DD" sheetId="16" r:id="rId6"/>
    <sheet name="EE" sheetId="17" r:id="rId7"/>
    <sheet name="FF" sheetId="24" r:id="rId8"/>
    <sheet name="GG" sheetId="18" r:id="rId9"/>
    <sheet name="HH" sheetId="19" r:id="rId10"/>
    <sheet name="II" sheetId="20" r:id="rId11"/>
    <sheet name="JJ" sheetId="21" r:id="rId12"/>
    <sheet name="KK" sheetId="22" r:id="rId13"/>
    <sheet name="LL" sheetId="23" r:id="rId14"/>
    <sheet name="MM" sheetId="25" r:id="rId15"/>
    <sheet name="NN" sheetId="26" r:id="rId16"/>
    <sheet name="OO" sheetId="27" r:id="rId17"/>
    <sheet name="PP" sheetId="28" r:id="rId18"/>
    <sheet name="QQ" sheetId="29" r:id="rId19"/>
    <sheet name="RR" sheetId="30" r:id="rId20"/>
    <sheet name="SS" sheetId="31" r:id="rId21"/>
    <sheet name="TT" sheetId="32" r:id="rId22"/>
    <sheet name="UU" sheetId="33" r:id="rId23"/>
    <sheet name="VV" sheetId="34" r:id="rId24"/>
    <sheet name="WW" sheetId="35" r:id="rId25"/>
    <sheet name="XX" sheetId="36" r:id="rId26"/>
    <sheet name="YY" sheetId="40" r:id="rId27"/>
    <sheet name="ZZ" sheetId="54" r:id="rId28"/>
    <sheet name="a" sheetId="67" r:id="rId29"/>
    <sheet name="b" sheetId="68" r:id="rId30"/>
    <sheet name="c" sheetId="55" r:id="rId31"/>
    <sheet name="d" sheetId="56" r:id="rId32"/>
    <sheet name="e" sheetId="57" r:id="rId33"/>
    <sheet name="f" sheetId="58" r:id="rId34"/>
    <sheet name="g" sheetId="59" r:id="rId35"/>
    <sheet name="h" sheetId="60" r:id="rId36"/>
    <sheet name="i" sheetId="61" r:id="rId37"/>
    <sheet name="j" sheetId="62" r:id="rId38"/>
    <sheet name="k" sheetId="63" r:id="rId39"/>
    <sheet name="l" sheetId="64" r:id="rId40"/>
    <sheet name="m" sheetId="65" r:id="rId41"/>
    <sheet name="n" sheetId="66" r:id="rId42"/>
    <sheet name="o" sheetId="37" r:id="rId43"/>
    <sheet name="p" sheetId="38" r:id="rId44"/>
  </sheets>
  <calcPr calcId="145621"/>
</workbook>
</file>

<file path=xl/calcChain.xml><?xml version="1.0" encoding="utf-8"?>
<calcChain xmlns="http://schemas.openxmlformats.org/spreadsheetml/2006/main">
  <c r="D12" i="13" l="1"/>
  <c r="D11" i="13"/>
  <c r="O37" i="38" l="1"/>
  <c r="Q36" i="38"/>
  <c r="Q35" i="38"/>
  <c r="Q34" i="38"/>
  <c r="Q33" i="38"/>
  <c r="Q32" i="38"/>
  <c r="L29" i="38"/>
  <c r="K29" i="38"/>
  <c r="J29" i="38"/>
  <c r="F29" i="38"/>
  <c r="E29" i="38"/>
  <c r="D29" i="38"/>
  <c r="C29" i="38"/>
  <c r="B29" i="38"/>
  <c r="Q28" i="38"/>
  <c r="P28" i="38"/>
  <c r="O28" i="38"/>
  <c r="P27" i="38"/>
  <c r="O27" i="38"/>
  <c r="Q27" i="38" s="1"/>
  <c r="P26" i="38"/>
  <c r="O26" i="38"/>
  <c r="Q26" i="38" s="1"/>
  <c r="P25" i="38"/>
  <c r="O25" i="38"/>
  <c r="Q25" i="38" s="1"/>
  <c r="P24" i="38"/>
  <c r="O24" i="38"/>
  <c r="Q24" i="38" s="1"/>
  <c r="P23" i="38"/>
  <c r="O23" i="38"/>
  <c r="Q23" i="38" s="1"/>
  <c r="P22" i="38"/>
  <c r="O22" i="38"/>
  <c r="Q22" i="38" s="1"/>
  <c r="P21" i="38"/>
  <c r="O21" i="38"/>
  <c r="Q21" i="38" s="1"/>
  <c r="P20" i="38"/>
  <c r="O20" i="38"/>
  <c r="Q20" i="38" s="1"/>
  <c r="P19" i="38"/>
  <c r="O19" i="38"/>
  <c r="Q19" i="38" s="1"/>
  <c r="P18" i="38"/>
  <c r="O18" i="38"/>
  <c r="Q18" i="38" s="1"/>
  <c r="P17" i="38"/>
  <c r="O17" i="38"/>
  <c r="Q17" i="38" s="1"/>
  <c r="P16" i="38"/>
  <c r="O16" i="38"/>
  <c r="Q16" i="38" s="1"/>
  <c r="P15" i="38"/>
  <c r="O15" i="38"/>
  <c r="Q15" i="38" s="1"/>
  <c r="P14" i="38"/>
  <c r="O14" i="38"/>
  <c r="Q14" i="38" s="1"/>
  <c r="P13" i="38"/>
  <c r="O13" i="38"/>
  <c r="Q13" i="38" s="1"/>
  <c r="Q12" i="38"/>
  <c r="P12" i="38"/>
  <c r="O12" i="38"/>
  <c r="P11" i="38"/>
  <c r="O11" i="38"/>
  <c r="Q11" i="38" s="1"/>
  <c r="P10" i="38"/>
  <c r="O10" i="38"/>
  <c r="O37" i="37"/>
  <c r="Q36" i="37"/>
  <c r="Q35" i="37"/>
  <c r="Q34" i="37"/>
  <c r="Q33" i="37"/>
  <c r="Q32" i="37"/>
  <c r="Q37" i="37" s="1"/>
  <c r="L29" i="37"/>
  <c r="K29" i="37"/>
  <c r="J29" i="37"/>
  <c r="F29" i="37"/>
  <c r="E29" i="37"/>
  <c r="D29" i="37"/>
  <c r="C29" i="37"/>
  <c r="B29" i="37"/>
  <c r="Q28" i="37"/>
  <c r="P28" i="37"/>
  <c r="O28" i="37"/>
  <c r="P27" i="37"/>
  <c r="O27" i="37"/>
  <c r="Q27" i="37" s="1"/>
  <c r="P26" i="37"/>
  <c r="O26" i="37"/>
  <c r="Q26" i="37" s="1"/>
  <c r="P25" i="37"/>
  <c r="O25" i="37"/>
  <c r="Q25" i="37" s="1"/>
  <c r="P24" i="37"/>
  <c r="O24" i="37"/>
  <c r="Q24" i="37" s="1"/>
  <c r="P23" i="37"/>
  <c r="O23" i="37"/>
  <c r="Q23" i="37" s="1"/>
  <c r="P22" i="37"/>
  <c r="O22" i="37"/>
  <c r="Q22" i="37" s="1"/>
  <c r="P21" i="37"/>
  <c r="O21" i="37"/>
  <c r="Q21" i="37" s="1"/>
  <c r="P20" i="37"/>
  <c r="O20" i="37"/>
  <c r="Q20" i="37" s="1"/>
  <c r="P19" i="37"/>
  <c r="O19" i="37"/>
  <c r="Q19" i="37" s="1"/>
  <c r="P18" i="37"/>
  <c r="O18" i="37"/>
  <c r="Q18" i="37" s="1"/>
  <c r="P17" i="37"/>
  <c r="O17" i="37"/>
  <c r="Q17" i="37" s="1"/>
  <c r="Q16" i="37"/>
  <c r="P16" i="37"/>
  <c r="O16" i="37"/>
  <c r="P15" i="37"/>
  <c r="O15" i="37"/>
  <c r="Q15" i="37" s="1"/>
  <c r="P14" i="37"/>
  <c r="O14" i="37"/>
  <c r="Q14" i="37" s="1"/>
  <c r="P13" i="37"/>
  <c r="O13" i="37"/>
  <c r="Q13" i="37" s="1"/>
  <c r="Q12" i="37"/>
  <c r="P12" i="37"/>
  <c r="O12" i="37"/>
  <c r="Q11" i="37"/>
  <c r="P11" i="37"/>
  <c r="O11" i="37"/>
  <c r="P10" i="37"/>
  <c r="O10" i="37"/>
  <c r="O29" i="37" s="1"/>
  <c r="O38" i="37" s="1"/>
  <c r="O42" i="37" s="1"/>
  <c r="O37" i="66"/>
  <c r="Q36" i="66"/>
  <c r="Q35" i="66"/>
  <c r="Q34" i="66"/>
  <c r="Q33" i="66"/>
  <c r="Q32" i="66"/>
  <c r="L29" i="66"/>
  <c r="K29" i="66"/>
  <c r="J29" i="66"/>
  <c r="F29" i="66"/>
  <c r="E29" i="66"/>
  <c r="D29" i="66"/>
  <c r="C29" i="66"/>
  <c r="B29" i="66"/>
  <c r="P28" i="66"/>
  <c r="O28" i="66"/>
  <c r="Q28" i="66" s="1"/>
  <c r="P27" i="66"/>
  <c r="O27" i="66"/>
  <c r="Q27" i="66" s="1"/>
  <c r="P26" i="66"/>
  <c r="O26" i="66"/>
  <c r="Q26" i="66" s="1"/>
  <c r="P25" i="66"/>
  <c r="O25" i="66"/>
  <c r="Q25" i="66" s="1"/>
  <c r="P24" i="66"/>
  <c r="O24" i="66"/>
  <c r="Q24" i="66" s="1"/>
  <c r="Q23" i="66"/>
  <c r="P23" i="66"/>
  <c r="O23" i="66"/>
  <c r="P22" i="66"/>
  <c r="O22" i="66"/>
  <c r="Q22" i="66" s="1"/>
  <c r="P21" i="66"/>
  <c r="O21" i="66"/>
  <c r="Q21" i="66" s="1"/>
  <c r="P20" i="66"/>
  <c r="O20" i="66"/>
  <c r="Q20" i="66" s="1"/>
  <c r="P19" i="66"/>
  <c r="O19" i="66"/>
  <c r="Q19" i="66" s="1"/>
  <c r="P18" i="66"/>
  <c r="O18" i="66"/>
  <c r="Q18" i="66" s="1"/>
  <c r="P17" i="66"/>
  <c r="O17" i="66"/>
  <c r="Q17" i="66" s="1"/>
  <c r="P16" i="66"/>
  <c r="O16" i="66"/>
  <c r="Q16" i="66" s="1"/>
  <c r="Q15" i="66"/>
  <c r="P15" i="66"/>
  <c r="O15" i="66"/>
  <c r="P14" i="66"/>
  <c r="O14" i="66"/>
  <c r="Q14" i="66" s="1"/>
  <c r="P13" i="66"/>
  <c r="O13" i="66"/>
  <c r="P12" i="66"/>
  <c r="O12" i="66"/>
  <c r="Q12" i="66" s="1"/>
  <c r="P11" i="66"/>
  <c r="O11" i="66"/>
  <c r="Q11" i="66" s="1"/>
  <c r="P10" i="66"/>
  <c r="O10" i="66"/>
  <c r="Q10" i="66" s="1"/>
  <c r="O37" i="65"/>
  <c r="Q36" i="65"/>
  <c r="Q35" i="65"/>
  <c r="Q34" i="65"/>
  <c r="Q33" i="65"/>
  <c r="Q32" i="65"/>
  <c r="Q37" i="65" s="1"/>
  <c r="L29" i="65"/>
  <c r="K29" i="65"/>
  <c r="J29" i="65"/>
  <c r="F29" i="65"/>
  <c r="E29" i="65"/>
  <c r="D29" i="65"/>
  <c r="C29" i="65"/>
  <c r="B29" i="65"/>
  <c r="P28" i="65"/>
  <c r="O28" i="65"/>
  <c r="Q28" i="65" s="1"/>
  <c r="P27" i="65"/>
  <c r="O27" i="65"/>
  <c r="Q27" i="65" s="1"/>
  <c r="P26" i="65"/>
  <c r="O26" i="65"/>
  <c r="Q26" i="65" s="1"/>
  <c r="Q25" i="65"/>
  <c r="P25" i="65"/>
  <c r="O25" i="65"/>
  <c r="P24" i="65"/>
  <c r="O24" i="65"/>
  <c r="Q24" i="65" s="1"/>
  <c r="P23" i="65"/>
  <c r="O23" i="65"/>
  <c r="Q23" i="65" s="1"/>
  <c r="P22" i="65"/>
  <c r="O22" i="65"/>
  <c r="Q22" i="65" s="1"/>
  <c r="P21" i="65"/>
  <c r="O21" i="65"/>
  <c r="Q21" i="65" s="1"/>
  <c r="P20" i="65"/>
  <c r="O20" i="65"/>
  <c r="Q20" i="65" s="1"/>
  <c r="P19" i="65"/>
  <c r="O19" i="65"/>
  <c r="Q19" i="65" s="1"/>
  <c r="P18" i="65"/>
  <c r="O18" i="65"/>
  <c r="Q18" i="65" s="1"/>
  <c r="Q17" i="65"/>
  <c r="P17" i="65"/>
  <c r="O17" i="65"/>
  <c r="P16" i="65"/>
  <c r="O16" i="65"/>
  <c r="Q16" i="65" s="1"/>
  <c r="P15" i="65"/>
  <c r="O15" i="65"/>
  <c r="Q15" i="65" s="1"/>
  <c r="P14" i="65"/>
  <c r="O14" i="65"/>
  <c r="Q14" i="65" s="1"/>
  <c r="P13" i="65"/>
  <c r="O13" i="65"/>
  <c r="Q13" i="65" s="1"/>
  <c r="P12" i="65"/>
  <c r="O12" i="65"/>
  <c r="Q12" i="65" s="1"/>
  <c r="P11" i="65"/>
  <c r="O11" i="65"/>
  <c r="Q11" i="65" s="1"/>
  <c r="P10" i="65"/>
  <c r="O10" i="65"/>
  <c r="O37" i="64"/>
  <c r="Q36" i="64"/>
  <c r="Q35" i="64"/>
  <c r="Q34" i="64"/>
  <c r="Q37" i="64" s="1"/>
  <c r="Q33" i="64"/>
  <c r="Q32" i="64"/>
  <c r="L29" i="64"/>
  <c r="K29" i="64"/>
  <c r="J29" i="64"/>
  <c r="F29" i="64"/>
  <c r="E29" i="64"/>
  <c r="D29" i="64"/>
  <c r="C29" i="64"/>
  <c r="B29" i="64"/>
  <c r="P28" i="64"/>
  <c r="O28" i="64"/>
  <c r="Q28" i="64" s="1"/>
  <c r="P27" i="64"/>
  <c r="O27" i="64"/>
  <c r="Q27" i="64" s="1"/>
  <c r="P26" i="64"/>
  <c r="O26" i="64"/>
  <c r="Q26" i="64" s="1"/>
  <c r="P25" i="64"/>
  <c r="O25" i="64"/>
  <c r="Q25" i="64" s="1"/>
  <c r="P24" i="64"/>
  <c r="O24" i="64"/>
  <c r="Q24" i="64" s="1"/>
  <c r="P23" i="64"/>
  <c r="O23" i="64"/>
  <c r="Q23" i="64" s="1"/>
  <c r="P22" i="64"/>
  <c r="O22" i="64"/>
  <c r="Q22" i="64" s="1"/>
  <c r="Q21" i="64"/>
  <c r="P21" i="64"/>
  <c r="O21" i="64"/>
  <c r="P20" i="64"/>
  <c r="O20" i="64"/>
  <c r="Q20" i="64" s="1"/>
  <c r="P19" i="64"/>
  <c r="O19" i="64"/>
  <c r="Q19" i="64" s="1"/>
  <c r="P18" i="64"/>
  <c r="O18" i="64"/>
  <c r="Q18" i="64" s="1"/>
  <c r="P17" i="64"/>
  <c r="O17" i="64"/>
  <c r="Q17" i="64" s="1"/>
  <c r="P16" i="64"/>
  <c r="O16" i="64"/>
  <c r="Q16" i="64" s="1"/>
  <c r="P15" i="64"/>
  <c r="O15" i="64"/>
  <c r="Q15" i="64" s="1"/>
  <c r="P14" i="64"/>
  <c r="O14" i="64"/>
  <c r="Q14" i="64" s="1"/>
  <c r="Q13" i="64"/>
  <c r="P13" i="64"/>
  <c r="O13" i="64"/>
  <c r="P12" i="64"/>
  <c r="O12" i="64"/>
  <c r="Q12" i="64" s="1"/>
  <c r="P11" i="64"/>
  <c r="O11" i="64"/>
  <c r="Q11" i="64" s="1"/>
  <c r="P10" i="64"/>
  <c r="O10" i="64"/>
  <c r="O37" i="63"/>
  <c r="Q36" i="63"/>
  <c r="Q35" i="63"/>
  <c r="Q34" i="63"/>
  <c r="Q33" i="63"/>
  <c r="Q32" i="63"/>
  <c r="L29" i="63"/>
  <c r="K29" i="63"/>
  <c r="J29" i="63"/>
  <c r="F29" i="63"/>
  <c r="E29" i="63"/>
  <c r="D29" i="63"/>
  <c r="C29" i="63"/>
  <c r="B29" i="63"/>
  <c r="Q28" i="63"/>
  <c r="P28" i="63"/>
  <c r="O28" i="63"/>
  <c r="P27" i="63"/>
  <c r="O27" i="63"/>
  <c r="Q27" i="63" s="1"/>
  <c r="P26" i="63"/>
  <c r="O26" i="63"/>
  <c r="Q26" i="63" s="1"/>
  <c r="P25" i="63"/>
  <c r="O25" i="63"/>
  <c r="Q25" i="63" s="1"/>
  <c r="P24" i="63"/>
  <c r="O24" i="63"/>
  <c r="Q24" i="63" s="1"/>
  <c r="P23" i="63"/>
  <c r="O23" i="63"/>
  <c r="Q23" i="63" s="1"/>
  <c r="P22" i="63"/>
  <c r="O22" i="63"/>
  <c r="Q22" i="63" s="1"/>
  <c r="P21" i="63"/>
  <c r="O21" i="63"/>
  <c r="Q21" i="63" s="1"/>
  <c r="P20" i="63"/>
  <c r="O20" i="63"/>
  <c r="Q20" i="63" s="1"/>
  <c r="P19" i="63"/>
  <c r="O19" i="63"/>
  <c r="Q19" i="63" s="1"/>
  <c r="P18" i="63"/>
  <c r="O18" i="63"/>
  <c r="Q18" i="63" s="1"/>
  <c r="P17" i="63"/>
  <c r="O17" i="63"/>
  <c r="Q17" i="63" s="1"/>
  <c r="P16" i="63"/>
  <c r="O16" i="63"/>
  <c r="Q16" i="63" s="1"/>
  <c r="P15" i="63"/>
  <c r="O15" i="63"/>
  <c r="Q15" i="63" s="1"/>
  <c r="P14" i="63"/>
  <c r="O14" i="63"/>
  <c r="Q14" i="63" s="1"/>
  <c r="P13" i="63"/>
  <c r="O13" i="63"/>
  <c r="Q13" i="63" s="1"/>
  <c r="Q12" i="63"/>
  <c r="P12" i="63"/>
  <c r="O12" i="63"/>
  <c r="P11" i="63"/>
  <c r="O11" i="63"/>
  <c r="Q11" i="63" s="1"/>
  <c r="P10" i="63"/>
  <c r="O10" i="63"/>
  <c r="O37" i="62"/>
  <c r="Q36" i="62"/>
  <c r="Q35" i="62"/>
  <c r="Q34" i="62"/>
  <c r="Q33" i="62"/>
  <c r="Q32" i="62"/>
  <c r="Q37" i="62" s="1"/>
  <c r="L29" i="62"/>
  <c r="K29" i="62"/>
  <c r="J29" i="62"/>
  <c r="F29" i="62"/>
  <c r="E29" i="62"/>
  <c r="D29" i="62"/>
  <c r="C29" i="62"/>
  <c r="B29" i="62"/>
  <c r="P28" i="62"/>
  <c r="O28" i="62"/>
  <c r="Q28" i="62" s="1"/>
  <c r="P27" i="62"/>
  <c r="O27" i="62"/>
  <c r="Q27" i="62" s="1"/>
  <c r="P26" i="62"/>
  <c r="O26" i="62"/>
  <c r="Q26" i="62" s="1"/>
  <c r="P25" i="62"/>
  <c r="O25" i="62"/>
  <c r="Q25" i="62" s="1"/>
  <c r="P24" i="62"/>
  <c r="O24" i="62"/>
  <c r="Q24" i="62" s="1"/>
  <c r="P23" i="62"/>
  <c r="O23" i="62"/>
  <c r="Q23" i="62" s="1"/>
  <c r="P22" i="62"/>
  <c r="O22" i="62"/>
  <c r="Q22" i="62" s="1"/>
  <c r="Q21" i="62"/>
  <c r="P21" i="62"/>
  <c r="O21" i="62"/>
  <c r="P20" i="62"/>
  <c r="O20" i="62"/>
  <c r="Q20" i="62" s="1"/>
  <c r="P19" i="62"/>
  <c r="O19" i="62"/>
  <c r="Q19" i="62" s="1"/>
  <c r="P18" i="62"/>
  <c r="O18" i="62"/>
  <c r="Q18" i="62" s="1"/>
  <c r="P17" i="62"/>
  <c r="O17" i="62"/>
  <c r="Q17" i="62" s="1"/>
  <c r="P16" i="62"/>
  <c r="O16" i="62"/>
  <c r="Q16" i="62" s="1"/>
  <c r="P15" i="62"/>
  <c r="O15" i="62"/>
  <c r="Q15" i="62" s="1"/>
  <c r="P14" i="62"/>
  <c r="O14" i="62"/>
  <c r="Q14" i="62" s="1"/>
  <c r="P13" i="62"/>
  <c r="O13" i="62"/>
  <c r="Q13" i="62" s="1"/>
  <c r="P12" i="62"/>
  <c r="O12" i="62"/>
  <c r="Q12" i="62" s="1"/>
  <c r="P11" i="62"/>
  <c r="O11" i="62"/>
  <c r="Q11" i="62" s="1"/>
  <c r="P10" i="62"/>
  <c r="O10" i="62"/>
  <c r="O37" i="61"/>
  <c r="Q36" i="61"/>
  <c r="Q35" i="61"/>
  <c r="Q34" i="61"/>
  <c r="Q33" i="61"/>
  <c r="Q32" i="61"/>
  <c r="L29" i="61"/>
  <c r="K29" i="61"/>
  <c r="J29" i="61"/>
  <c r="F29" i="61"/>
  <c r="E29" i="61"/>
  <c r="D29" i="61"/>
  <c r="C29" i="61"/>
  <c r="B29" i="61"/>
  <c r="P28" i="61"/>
  <c r="O28" i="61"/>
  <c r="Q28" i="61" s="1"/>
  <c r="P27" i="61"/>
  <c r="O27" i="61"/>
  <c r="Q27" i="61" s="1"/>
  <c r="P26" i="61"/>
  <c r="O26" i="61"/>
  <c r="Q26" i="61" s="1"/>
  <c r="Q25" i="61"/>
  <c r="P25" i="61"/>
  <c r="O25" i="61"/>
  <c r="P24" i="61"/>
  <c r="O24" i="61"/>
  <c r="Q24" i="61" s="1"/>
  <c r="P23" i="61"/>
  <c r="O23" i="61"/>
  <c r="Q23" i="61" s="1"/>
  <c r="P22" i="61"/>
  <c r="O22" i="61"/>
  <c r="Q22" i="61" s="1"/>
  <c r="P21" i="61"/>
  <c r="O21" i="61"/>
  <c r="Q21" i="61" s="1"/>
  <c r="P20" i="61"/>
  <c r="O20" i="61"/>
  <c r="Q20" i="61" s="1"/>
  <c r="P19" i="61"/>
  <c r="O19" i="61"/>
  <c r="Q19" i="61" s="1"/>
  <c r="P18" i="61"/>
  <c r="O18" i="61"/>
  <c r="Q18" i="61" s="1"/>
  <c r="Q17" i="61"/>
  <c r="P17" i="61"/>
  <c r="O17" i="61"/>
  <c r="P16" i="61"/>
  <c r="O16" i="61"/>
  <c r="Q16" i="61" s="1"/>
  <c r="P15" i="61"/>
  <c r="O15" i="61"/>
  <c r="Q15" i="61" s="1"/>
  <c r="P14" i="61"/>
  <c r="O14" i="61"/>
  <c r="Q14" i="61" s="1"/>
  <c r="P13" i="61"/>
  <c r="O13" i="61"/>
  <c r="Q13" i="61" s="1"/>
  <c r="P12" i="61"/>
  <c r="O12" i="61"/>
  <c r="Q12" i="61" s="1"/>
  <c r="P11" i="61"/>
  <c r="O11" i="61"/>
  <c r="Q11" i="61" s="1"/>
  <c r="P10" i="61"/>
  <c r="O10" i="61"/>
  <c r="Q10" i="61" s="1"/>
  <c r="O37" i="60"/>
  <c r="Q36" i="60"/>
  <c r="Q35" i="60"/>
  <c r="Q34" i="60"/>
  <c r="Q33" i="60"/>
  <c r="Q32" i="60"/>
  <c r="L29" i="60"/>
  <c r="K29" i="60"/>
  <c r="J29" i="60"/>
  <c r="F29" i="60"/>
  <c r="E29" i="60"/>
  <c r="D29" i="60"/>
  <c r="C29" i="60"/>
  <c r="B29" i="60"/>
  <c r="P28" i="60"/>
  <c r="O28" i="60"/>
  <c r="Q28" i="60" s="1"/>
  <c r="P27" i="60"/>
  <c r="O27" i="60"/>
  <c r="Q27" i="60" s="1"/>
  <c r="P26" i="60"/>
  <c r="O26" i="60"/>
  <c r="Q26" i="60" s="1"/>
  <c r="P25" i="60"/>
  <c r="O25" i="60"/>
  <c r="Q25" i="60" s="1"/>
  <c r="P24" i="60"/>
  <c r="O24" i="60"/>
  <c r="Q24" i="60" s="1"/>
  <c r="P23" i="60"/>
  <c r="O23" i="60"/>
  <c r="Q23" i="60" s="1"/>
  <c r="P22" i="60"/>
  <c r="O22" i="60"/>
  <c r="Q22" i="60" s="1"/>
  <c r="P21" i="60"/>
  <c r="O21" i="60"/>
  <c r="Q21" i="60" s="1"/>
  <c r="Q20" i="60"/>
  <c r="P20" i="60"/>
  <c r="O20" i="60"/>
  <c r="P19" i="60"/>
  <c r="O19" i="60"/>
  <c r="Q19" i="60" s="1"/>
  <c r="P18" i="60"/>
  <c r="O18" i="60"/>
  <c r="Q18" i="60" s="1"/>
  <c r="P17" i="60"/>
  <c r="O17" i="60"/>
  <c r="Q17" i="60" s="1"/>
  <c r="P16" i="60"/>
  <c r="O16" i="60"/>
  <c r="Q16" i="60" s="1"/>
  <c r="Q15" i="60"/>
  <c r="P15" i="60"/>
  <c r="O15" i="60"/>
  <c r="P14" i="60"/>
  <c r="O14" i="60"/>
  <c r="Q14" i="60" s="1"/>
  <c r="P13" i="60"/>
  <c r="O13" i="60"/>
  <c r="Q13" i="60" s="1"/>
  <c r="P12" i="60"/>
  <c r="O12" i="60"/>
  <c r="Q12" i="60" s="1"/>
  <c r="P11" i="60"/>
  <c r="O11" i="60"/>
  <c r="Q11" i="60" s="1"/>
  <c r="P10" i="60"/>
  <c r="O10" i="60"/>
  <c r="O37" i="59"/>
  <c r="Q36" i="59"/>
  <c r="Q35" i="59"/>
  <c r="Q34" i="59"/>
  <c r="Q33" i="59"/>
  <c r="Q32" i="59"/>
  <c r="L29" i="59"/>
  <c r="K29" i="59"/>
  <c r="J29" i="59"/>
  <c r="F29" i="59"/>
  <c r="E29" i="59"/>
  <c r="D29" i="59"/>
  <c r="C29" i="59"/>
  <c r="B29" i="59"/>
  <c r="P28" i="59"/>
  <c r="O28" i="59"/>
  <c r="Q28" i="59" s="1"/>
  <c r="P27" i="59"/>
  <c r="O27" i="59"/>
  <c r="Q27" i="59" s="1"/>
  <c r="P26" i="59"/>
  <c r="O26" i="59"/>
  <c r="Q26" i="59" s="1"/>
  <c r="P25" i="59"/>
  <c r="O25" i="59"/>
  <c r="Q25" i="59" s="1"/>
  <c r="P24" i="59"/>
  <c r="O24" i="59"/>
  <c r="Q24" i="59" s="1"/>
  <c r="Q23" i="59"/>
  <c r="P23" i="59"/>
  <c r="O23" i="59"/>
  <c r="Q22" i="59"/>
  <c r="P22" i="59"/>
  <c r="O22" i="59"/>
  <c r="P21" i="59"/>
  <c r="O21" i="59"/>
  <c r="Q21" i="59" s="1"/>
  <c r="P20" i="59"/>
  <c r="O20" i="59"/>
  <c r="Q20" i="59" s="1"/>
  <c r="P19" i="59"/>
  <c r="O19" i="59"/>
  <c r="Q19" i="59" s="1"/>
  <c r="P18" i="59"/>
  <c r="O18" i="59"/>
  <c r="Q18" i="59" s="1"/>
  <c r="P17" i="59"/>
  <c r="O17" i="59"/>
  <c r="Q17" i="59" s="1"/>
  <c r="P16" i="59"/>
  <c r="O16" i="59"/>
  <c r="Q16" i="59" s="1"/>
  <c r="P15" i="59"/>
  <c r="O15" i="59"/>
  <c r="Q15" i="59" s="1"/>
  <c r="Q14" i="59"/>
  <c r="P14" i="59"/>
  <c r="O14" i="59"/>
  <c r="P13" i="59"/>
  <c r="O13" i="59"/>
  <c r="Q13" i="59" s="1"/>
  <c r="P12" i="59"/>
  <c r="O12" i="59"/>
  <c r="P11" i="59"/>
  <c r="O11" i="59"/>
  <c r="Q11" i="59" s="1"/>
  <c r="P10" i="59"/>
  <c r="O10" i="59"/>
  <c r="Q10" i="59" s="1"/>
  <c r="O37" i="58"/>
  <c r="Q36" i="58"/>
  <c r="Q35" i="58"/>
  <c r="Q34" i="58"/>
  <c r="Q33" i="58"/>
  <c r="Q32" i="58"/>
  <c r="L29" i="58"/>
  <c r="K29" i="58"/>
  <c r="J29" i="58"/>
  <c r="F29" i="58"/>
  <c r="E29" i="58"/>
  <c r="D29" i="58"/>
  <c r="C29" i="58"/>
  <c r="B29" i="58"/>
  <c r="P28" i="58"/>
  <c r="O28" i="58"/>
  <c r="Q28" i="58" s="1"/>
  <c r="P27" i="58"/>
  <c r="O27" i="58"/>
  <c r="Q27" i="58" s="1"/>
  <c r="P26" i="58"/>
  <c r="O26" i="58"/>
  <c r="Q26" i="58" s="1"/>
  <c r="P25" i="58"/>
  <c r="O25" i="58"/>
  <c r="Q25" i="58" s="1"/>
  <c r="P24" i="58"/>
  <c r="O24" i="58"/>
  <c r="Q24" i="58" s="1"/>
  <c r="P23" i="58"/>
  <c r="O23" i="58"/>
  <c r="Q23" i="58" s="1"/>
  <c r="P22" i="58"/>
  <c r="O22" i="58"/>
  <c r="Q22" i="58" s="1"/>
  <c r="Q21" i="58"/>
  <c r="P21" i="58"/>
  <c r="O21" i="58"/>
  <c r="P20" i="58"/>
  <c r="O20" i="58"/>
  <c r="Q20" i="58" s="1"/>
  <c r="P19" i="58"/>
  <c r="O19" i="58"/>
  <c r="Q19" i="58" s="1"/>
  <c r="P18" i="58"/>
  <c r="O18" i="58"/>
  <c r="Q18" i="58" s="1"/>
  <c r="P17" i="58"/>
  <c r="O17" i="58"/>
  <c r="Q17" i="58" s="1"/>
  <c r="P16" i="58"/>
  <c r="O16" i="58"/>
  <c r="Q16" i="58" s="1"/>
  <c r="P15" i="58"/>
  <c r="O15" i="58"/>
  <c r="Q15" i="58" s="1"/>
  <c r="P14" i="58"/>
  <c r="O14" i="58"/>
  <c r="Q14" i="58" s="1"/>
  <c r="Q13" i="58"/>
  <c r="P13" i="58"/>
  <c r="O13" i="58"/>
  <c r="P12" i="58"/>
  <c r="O12" i="58"/>
  <c r="Q12" i="58" s="1"/>
  <c r="P11" i="58"/>
  <c r="O11" i="58"/>
  <c r="Q11" i="58" s="1"/>
  <c r="P10" i="58"/>
  <c r="O10" i="58"/>
  <c r="O37" i="57"/>
  <c r="Q36" i="57"/>
  <c r="Q35" i="57"/>
  <c r="Q34" i="57"/>
  <c r="Q33" i="57"/>
  <c r="Q32" i="57"/>
  <c r="L29" i="57"/>
  <c r="K29" i="57"/>
  <c r="J29" i="57"/>
  <c r="F29" i="57"/>
  <c r="E29" i="57"/>
  <c r="D29" i="57"/>
  <c r="C29" i="57"/>
  <c r="B29" i="57"/>
  <c r="P28" i="57"/>
  <c r="O28" i="57"/>
  <c r="Q28" i="57" s="1"/>
  <c r="P27" i="57"/>
  <c r="O27" i="57"/>
  <c r="Q27" i="57" s="1"/>
  <c r="P26" i="57"/>
  <c r="O26" i="57"/>
  <c r="Q26" i="57" s="1"/>
  <c r="P25" i="57"/>
  <c r="O25" i="57"/>
  <c r="Q25" i="57" s="1"/>
  <c r="P24" i="57"/>
  <c r="O24" i="57"/>
  <c r="Q24" i="57" s="1"/>
  <c r="P23" i="57"/>
  <c r="O23" i="57"/>
  <c r="Q23" i="57" s="1"/>
  <c r="P22" i="57"/>
  <c r="O22" i="57"/>
  <c r="Q22" i="57" s="1"/>
  <c r="Q21" i="57"/>
  <c r="P21" i="57"/>
  <c r="O21" i="57"/>
  <c r="P20" i="57"/>
  <c r="O20" i="57"/>
  <c r="Q20" i="57" s="1"/>
  <c r="P19" i="57"/>
  <c r="O19" i="57"/>
  <c r="Q19" i="57" s="1"/>
  <c r="P18" i="57"/>
  <c r="O18" i="57"/>
  <c r="Q18" i="57" s="1"/>
  <c r="P17" i="57"/>
  <c r="O17" i="57"/>
  <c r="Q17" i="57" s="1"/>
  <c r="P16" i="57"/>
  <c r="O16" i="57"/>
  <c r="Q16" i="57" s="1"/>
  <c r="P15" i="57"/>
  <c r="O15" i="57"/>
  <c r="Q15" i="57" s="1"/>
  <c r="P14" i="57"/>
  <c r="O14" i="57"/>
  <c r="Q14" i="57" s="1"/>
  <c r="Q13" i="57"/>
  <c r="P13" i="57"/>
  <c r="O13" i="57"/>
  <c r="P12" i="57"/>
  <c r="O12" i="57"/>
  <c r="Q12" i="57" s="1"/>
  <c r="P11" i="57"/>
  <c r="O11" i="57"/>
  <c r="Q11" i="57" s="1"/>
  <c r="P10" i="57"/>
  <c r="P29" i="57" s="1"/>
  <c r="P38" i="57" s="1"/>
  <c r="P42" i="57" s="1"/>
  <c r="O10" i="57"/>
  <c r="O37" i="56"/>
  <c r="Q36" i="56"/>
  <c r="Q35" i="56"/>
  <c r="Q34" i="56"/>
  <c r="Q33" i="56"/>
  <c r="Q32" i="56"/>
  <c r="L29" i="56"/>
  <c r="K29" i="56"/>
  <c r="J29" i="56"/>
  <c r="F29" i="56"/>
  <c r="E29" i="56"/>
  <c r="D29" i="56"/>
  <c r="C29" i="56"/>
  <c r="B29" i="56"/>
  <c r="Q28" i="56"/>
  <c r="P28" i="56"/>
  <c r="O28" i="56"/>
  <c r="P27" i="56"/>
  <c r="O27" i="56"/>
  <c r="Q27" i="56" s="1"/>
  <c r="P26" i="56"/>
  <c r="O26" i="56"/>
  <c r="Q26" i="56" s="1"/>
  <c r="P25" i="56"/>
  <c r="O25" i="56"/>
  <c r="Q25" i="56" s="1"/>
  <c r="P24" i="56"/>
  <c r="O24" i="56"/>
  <c r="Q24" i="56" s="1"/>
  <c r="P23" i="56"/>
  <c r="O23" i="56"/>
  <c r="Q23" i="56" s="1"/>
  <c r="P22" i="56"/>
  <c r="O22" i="56"/>
  <c r="Q22" i="56" s="1"/>
  <c r="P21" i="56"/>
  <c r="O21" i="56"/>
  <c r="Q21" i="56" s="1"/>
  <c r="P20" i="56"/>
  <c r="O20" i="56"/>
  <c r="Q20" i="56" s="1"/>
  <c r="P19" i="56"/>
  <c r="O19" i="56"/>
  <c r="Q19" i="56" s="1"/>
  <c r="P18" i="56"/>
  <c r="O18" i="56"/>
  <c r="Q18" i="56" s="1"/>
  <c r="P17" i="56"/>
  <c r="O17" i="56"/>
  <c r="Q17" i="56" s="1"/>
  <c r="P16" i="56"/>
  <c r="O16" i="56"/>
  <c r="Q16" i="56" s="1"/>
  <c r="P15" i="56"/>
  <c r="O15" i="56"/>
  <c r="Q15" i="56" s="1"/>
  <c r="P14" i="56"/>
  <c r="O14" i="56"/>
  <c r="Q14" i="56" s="1"/>
  <c r="P13" i="56"/>
  <c r="O13" i="56"/>
  <c r="Q13" i="56" s="1"/>
  <c r="Q12" i="56"/>
  <c r="P12" i="56"/>
  <c r="O12" i="56"/>
  <c r="P11" i="56"/>
  <c r="O11" i="56"/>
  <c r="Q11" i="56" s="1"/>
  <c r="P10" i="56"/>
  <c r="O10" i="56"/>
  <c r="O37" i="55"/>
  <c r="Q36" i="55"/>
  <c r="Q35" i="55"/>
  <c r="Q34" i="55"/>
  <c r="Q33" i="55"/>
  <c r="Q32" i="55"/>
  <c r="Q37" i="55" s="1"/>
  <c r="L29" i="55"/>
  <c r="K29" i="55"/>
  <c r="J29" i="55"/>
  <c r="F29" i="55"/>
  <c r="E29" i="55"/>
  <c r="D29" i="55"/>
  <c r="C29" i="55"/>
  <c r="B29" i="55"/>
  <c r="P28" i="55"/>
  <c r="O28" i="55"/>
  <c r="Q28" i="55" s="1"/>
  <c r="P27" i="55"/>
  <c r="O27" i="55"/>
  <c r="Q27" i="55" s="1"/>
  <c r="P26" i="55"/>
  <c r="O26" i="55"/>
  <c r="Q26" i="55" s="1"/>
  <c r="P25" i="55"/>
  <c r="O25" i="55"/>
  <c r="Q25" i="55" s="1"/>
  <c r="P24" i="55"/>
  <c r="O24" i="55"/>
  <c r="Q24" i="55" s="1"/>
  <c r="P23" i="55"/>
  <c r="O23" i="55"/>
  <c r="Q23" i="55" s="1"/>
  <c r="P22" i="55"/>
  <c r="O22" i="55"/>
  <c r="Q22" i="55" s="1"/>
  <c r="P21" i="55"/>
  <c r="O21" i="55"/>
  <c r="Q21" i="55" s="1"/>
  <c r="Q20" i="55"/>
  <c r="P20" i="55"/>
  <c r="O20" i="55"/>
  <c r="P19" i="55"/>
  <c r="O19" i="55"/>
  <c r="Q19" i="55" s="1"/>
  <c r="P18" i="55"/>
  <c r="O18" i="55"/>
  <c r="Q18" i="55" s="1"/>
  <c r="Q17" i="55"/>
  <c r="P17" i="55"/>
  <c r="O17" i="55"/>
  <c r="P16" i="55"/>
  <c r="O16" i="55"/>
  <c r="Q16" i="55" s="1"/>
  <c r="P15" i="55"/>
  <c r="O15" i="55"/>
  <c r="Q15" i="55" s="1"/>
  <c r="P14" i="55"/>
  <c r="O14" i="55"/>
  <c r="Q14" i="55" s="1"/>
  <c r="P13" i="55"/>
  <c r="O13" i="55"/>
  <c r="Q13" i="55" s="1"/>
  <c r="Q12" i="55"/>
  <c r="P12" i="55"/>
  <c r="O12" i="55"/>
  <c r="P11" i="55"/>
  <c r="O11" i="55"/>
  <c r="Q11" i="55" s="1"/>
  <c r="P10" i="55"/>
  <c r="O10" i="55"/>
  <c r="O37" i="68"/>
  <c r="Q36" i="68"/>
  <c r="Q35" i="68"/>
  <c r="Q34" i="68"/>
  <c r="Q33" i="68"/>
  <c r="Q32" i="68"/>
  <c r="Q37" i="68" s="1"/>
  <c r="L29" i="68"/>
  <c r="K29" i="68"/>
  <c r="J29" i="68"/>
  <c r="F29" i="68"/>
  <c r="E29" i="68"/>
  <c r="D29" i="68"/>
  <c r="C29" i="68"/>
  <c r="B29" i="68"/>
  <c r="P28" i="68"/>
  <c r="O28" i="68"/>
  <c r="Q28" i="68" s="1"/>
  <c r="P27" i="68"/>
  <c r="O27" i="68"/>
  <c r="Q27" i="68" s="1"/>
  <c r="P26" i="68"/>
  <c r="O26" i="68"/>
  <c r="Q26" i="68" s="1"/>
  <c r="Q25" i="68"/>
  <c r="P25" i="68"/>
  <c r="O25" i="68"/>
  <c r="P24" i="68"/>
  <c r="O24" i="68"/>
  <c r="Q24" i="68" s="1"/>
  <c r="P23" i="68"/>
  <c r="O23" i="68"/>
  <c r="Q23" i="68" s="1"/>
  <c r="P22" i="68"/>
  <c r="O22" i="68"/>
  <c r="Q22" i="68" s="1"/>
  <c r="P21" i="68"/>
  <c r="O21" i="68"/>
  <c r="Q21" i="68" s="1"/>
  <c r="P20" i="68"/>
  <c r="O20" i="68"/>
  <c r="Q20" i="68" s="1"/>
  <c r="P19" i="68"/>
  <c r="O19" i="68"/>
  <c r="Q19" i="68" s="1"/>
  <c r="P18" i="68"/>
  <c r="O18" i="68"/>
  <c r="Q18" i="68" s="1"/>
  <c r="Q17" i="68"/>
  <c r="P17" i="68"/>
  <c r="O17" i="68"/>
  <c r="Q16" i="68"/>
  <c r="P16" i="68"/>
  <c r="O16" i="68"/>
  <c r="P15" i="68"/>
  <c r="O15" i="68"/>
  <c r="Q15" i="68" s="1"/>
  <c r="P14" i="68"/>
  <c r="O14" i="68"/>
  <c r="Q14" i="68" s="1"/>
  <c r="P13" i="68"/>
  <c r="O13" i="68"/>
  <c r="Q13" i="68" s="1"/>
  <c r="P12" i="68"/>
  <c r="O12" i="68"/>
  <c r="Q12" i="68" s="1"/>
  <c r="P11" i="68"/>
  <c r="O11" i="68"/>
  <c r="Q11" i="68" s="1"/>
  <c r="P10" i="68"/>
  <c r="O10" i="68"/>
  <c r="O37" i="67"/>
  <c r="Q36" i="67"/>
  <c r="Q35" i="67"/>
  <c r="Q34" i="67"/>
  <c r="Q33" i="67"/>
  <c r="Q32" i="67"/>
  <c r="L29" i="67"/>
  <c r="K29" i="67"/>
  <c r="J29" i="67"/>
  <c r="F29" i="67"/>
  <c r="E29" i="67"/>
  <c r="D29" i="67"/>
  <c r="C29" i="67"/>
  <c r="B29" i="67"/>
  <c r="P28" i="67"/>
  <c r="O28" i="67"/>
  <c r="Q28" i="67" s="1"/>
  <c r="P27" i="67"/>
  <c r="O27" i="67"/>
  <c r="Q27" i="67" s="1"/>
  <c r="P26" i="67"/>
  <c r="O26" i="67"/>
  <c r="Q26" i="67" s="1"/>
  <c r="P25" i="67"/>
  <c r="O25" i="67"/>
  <c r="Q25" i="67" s="1"/>
  <c r="Q24" i="67"/>
  <c r="P24" i="67"/>
  <c r="O24" i="67"/>
  <c r="Q23" i="67"/>
  <c r="P23" i="67"/>
  <c r="O23" i="67"/>
  <c r="P22" i="67"/>
  <c r="O22" i="67"/>
  <c r="Q22" i="67" s="1"/>
  <c r="P21" i="67"/>
  <c r="O21" i="67"/>
  <c r="Q21" i="67" s="1"/>
  <c r="P20" i="67"/>
  <c r="O20" i="67"/>
  <c r="Q20" i="67" s="1"/>
  <c r="P19" i="67"/>
  <c r="O19" i="67"/>
  <c r="Q19" i="67" s="1"/>
  <c r="P18" i="67"/>
  <c r="O18" i="67"/>
  <c r="Q18" i="67" s="1"/>
  <c r="P17" i="67"/>
  <c r="O17" i="67"/>
  <c r="Q17" i="67" s="1"/>
  <c r="Q16" i="67"/>
  <c r="P16" i="67"/>
  <c r="O16" i="67"/>
  <c r="Q15" i="67"/>
  <c r="P15" i="67"/>
  <c r="O15" i="67"/>
  <c r="P14" i="67"/>
  <c r="O14" i="67"/>
  <c r="Q14" i="67" s="1"/>
  <c r="P13" i="67"/>
  <c r="O13" i="67"/>
  <c r="P12" i="67"/>
  <c r="O12" i="67"/>
  <c r="Q12" i="67" s="1"/>
  <c r="P11" i="67"/>
  <c r="O11" i="67"/>
  <c r="Q11" i="67" s="1"/>
  <c r="P10" i="67"/>
  <c r="P29" i="67" s="1"/>
  <c r="P38" i="67" s="1"/>
  <c r="P42" i="67" s="1"/>
  <c r="O10" i="67"/>
  <c r="Q10" i="67" s="1"/>
  <c r="O37" i="54"/>
  <c r="Q36" i="54"/>
  <c r="Q35" i="54"/>
  <c r="Q34" i="54"/>
  <c r="Q33" i="54"/>
  <c r="Q32" i="54"/>
  <c r="L29" i="54"/>
  <c r="K29" i="54"/>
  <c r="J29" i="54"/>
  <c r="F29" i="54"/>
  <c r="E29" i="54"/>
  <c r="D29" i="54"/>
  <c r="C29" i="54"/>
  <c r="B29" i="54"/>
  <c r="P28" i="54"/>
  <c r="O28" i="54"/>
  <c r="Q28" i="54" s="1"/>
  <c r="P27" i="54"/>
  <c r="O27" i="54"/>
  <c r="Q27" i="54" s="1"/>
  <c r="Q26" i="54"/>
  <c r="P26" i="54"/>
  <c r="O26" i="54"/>
  <c r="P25" i="54"/>
  <c r="O25" i="54"/>
  <c r="Q25" i="54" s="1"/>
  <c r="P24" i="54"/>
  <c r="O24" i="54"/>
  <c r="Q24" i="54" s="1"/>
  <c r="P23" i="54"/>
  <c r="O23" i="54"/>
  <c r="Q23" i="54" s="1"/>
  <c r="P22" i="54"/>
  <c r="O22" i="54"/>
  <c r="Q22" i="54" s="1"/>
  <c r="Q21" i="54"/>
  <c r="P21" i="54"/>
  <c r="O21" i="54"/>
  <c r="P20" i="54"/>
  <c r="O20" i="54"/>
  <c r="Q20" i="54" s="1"/>
  <c r="P19" i="54"/>
  <c r="O19" i="54"/>
  <c r="Q19" i="54" s="1"/>
  <c r="Q18" i="54"/>
  <c r="P18" i="54"/>
  <c r="O18" i="54"/>
  <c r="P17" i="54"/>
  <c r="O17" i="54"/>
  <c r="Q17" i="54" s="1"/>
  <c r="P16" i="54"/>
  <c r="O16" i="54"/>
  <c r="Q16" i="54" s="1"/>
  <c r="P15" i="54"/>
  <c r="O15" i="54"/>
  <c r="Q15" i="54" s="1"/>
  <c r="P14" i="54"/>
  <c r="O14" i="54"/>
  <c r="Q14" i="54" s="1"/>
  <c r="P13" i="54"/>
  <c r="O13" i="54"/>
  <c r="Q13" i="54" s="1"/>
  <c r="P12" i="54"/>
  <c r="O12" i="54"/>
  <c r="Q12" i="54" s="1"/>
  <c r="P11" i="54"/>
  <c r="O11" i="54"/>
  <c r="Q10" i="54"/>
  <c r="P10" i="54"/>
  <c r="O10" i="54"/>
  <c r="O37" i="40"/>
  <c r="Q36" i="40"/>
  <c r="Q35" i="40"/>
  <c r="Q34" i="40"/>
  <c r="Q33" i="40"/>
  <c r="Q32" i="40"/>
  <c r="Q37" i="40" s="1"/>
  <c r="L29" i="40"/>
  <c r="K29" i="40"/>
  <c r="J29" i="40"/>
  <c r="F29" i="40"/>
  <c r="E29" i="40"/>
  <c r="D29" i="40"/>
  <c r="C29" i="40"/>
  <c r="B29" i="40"/>
  <c r="P28" i="40"/>
  <c r="O28" i="40"/>
  <c r="Q28" i="40" s="1"/>
  <c r="Q27" i="40"/>
  <c r="P27" i="40"/>
  <c r="O27" i="40"/>
  <c r="P26" i="40"/>
  <c r="O26" i="40"/>
  <c r="Q26" i="40" s="1"/>
  <c r="P25" i="40"/>
  <c r="O25" i="40"/>
  <c r="Q25" i="40" s="1"/>
  <c r="P24" i="40"/>
  <c r="O24" i="40"/>
  <c r="Q24" i="40" s="1"/>
  <c r="P23" i="40"/>
  <c r="O23" i="40"/>
  <c r="Q23" i="40" s="1"/>
  <c r="P22" i="40"/>
  <c r="O22" i="40"/>
  <c r="Q22" i="40" s="1"/>
  <c r="P21" i="40"/>
  <c r="O21" i="40"/>
  <c r="Q21" i="40" s="1"/>
  <c r="P20" i="40"/>
  <c r="O20" i="40"/>
  <c r="Q20" i="40" s="1"/>
  <c r="Q19" i="40"/>
  <c r="P19" i="40"/>
  <c r="O19" i="40"/>
  <c r="P18" i="40"/>
  <c r="O18" i="40"/>
  <c r="Q18" i="40" s="1"/>
  <c r="P17" i="40"/>
  <c r="O17" i="40"/>
  <c r="Q17" i="40" s="1"/>
  <c r="P16" i="40"/>
  <c r="O16" i="40"/>
  <c r="Q16" i="40" s="1"/>
  <c r="P15" i="40"/>
  <c r="O15" i="40"/>
  <c r="Q15" i="40" s="1"/>
  <c r="P14" i="40"/>
  <c r="O14" i="40"/>
  <c r="Q14" i="40" s="1"/>
  <c r="P13" i="40"/>
  <c r="O13" i="40"/>
  <c r="Q13" i="40" s="1"/>
  <c r="P12" i="40"/>
  <c r="O12" i="40"/>
  <c r="Q12" i="40" s="1"/>
  <c r="Q11" i="40"/>
  <c r="P11" i="40"/>
  <c r="O11" i="40"/>
  <c r="P10" i="40"/>
  <c r="O10" i="40"/>
  <c r="O29" i="40" s="1"/>
  <c r="O38" i="40" s="1"/>
  <c r="O42" i="40" s="1"/>
  <c r="O37" i="36"/>
  <c r="Q36" i="36"/>
  <c r="Q35" i="36"/>
  <c r="Q34" i="36"/>
  <c r="Q33" i="36"/>
  <c r="Q32" i="36"/>
  <c r="L29" i="36"/>
  <c r="K29" i="36"/>
  <c r="J29" i="36"/>
  <c r="F29" i="36"/>
  <c r="E29" i="36"/>
  <c r="D29" i="36"/>
  <c r="C29" i="36"/>
  <c r="B29" i="36"/>
  <c r="P28" i="36"/>
  <c r="O28" i="36"/>
  <c r="Q28" i="36" s="1"/>
  <c r="P27" i="36"/>
  <c r="O27" i="36"/>
  <c r="Q27" i="36" s="1"/>
  <c r="P26" i="36"/>
  <c r="O26" i="36"/>
  <c r="Q26" i="36" s="1"/>
  <c r="P25" i="36"/>
  <c r="O25" i="36"/>
  <c r="Q25" i="36" s="1"/>
  <c r="P24" i="36"/>
  <c r="O24" i="36"/>
  <c r="Q24" i="36" s="1"/>
  <c r="P23" i="36"/>
  <c r="O23" i="36"/>
  <c r="Q23" i="36" s="1"/>
  <c r="P22" i="36"/>
  <c r="O22" i="36"/>
  <c r="Q22" i="36" s="1"/>
  <c r="Q21" i="36"/>
  <c r="P21" i="36"/>
  <c r="O21" i="36"/>
  <c r="P20" i="36"/>
  <c r="O20" i="36"/>
  <c r="Q20" i="36" s="1"/>
  <c r="P19" i="36"/>
  <c r="O19" i="36"/>
  <c r="Q19" i="36" s="1"/>
  <c r="P18" i="36"/>
  <c r="O18" i="36"/>
  <c r="Q18" i="36" s="1"/>
  <c r="P17" i="36"/>
  <c r="O17" i="36"/>
  <c r="Q17" i="36" s="1"/>
  <c r="P16" i="36"/>
  <c r="O16" i="36"/>
  <c r="Q16" i="36" s="1"/>
  <c r="P15" i="36"/>
  <c r="O15" i="36"/>
  <c r="Q15" i="36" s="1"/>
  <c r="P14" i="36"/>
  <c r="O14" i="36"/>
  <c r="Q14" i="36" s="1"/>
  <c r="Q13" i="36"/>
  <c r="P13" i="36"/>
  <c r="O13" i="36"/>
  <c r="P12" i="36"/>
  <c r="O12" i="36"/>
  <c r="Q12" i="36" s="1"/>
  <c r="P11" i="36"/>
  <c r="O11" i="36"/>
  <c r="Q11" i="36" s="1"/>
  <c r="P10" i="36"/>
  <c r="O10" i="36"/>
  <c r="O37" i="35"/>
  <c r="Q36" i="35"/>
  <c r="Q35" i="35"/>
  <c r="Q34" i="35"/>
  <c r="Q33" i="35"/>
  <c r="Q32" i="35"/>
  <c r="L29" i="35"/>
  <c r="K29" i="35"/>
  <c r="J29" i="35"/>
  <c r="F29" i="35"/>
  <c r="E29" i="35"/>
  <c r="D29" i="35"/>
  <c r="C29" i="35"/>
  <c r="B29" i="35"/>
  <c r="Q28" i="35"/>
  <c r="P28" i="35"/>
  <c r="O28" i="35"/>
  <c r="P27" i="35"/>
  <c r="O27" i="35"/>
  <c r="Q27" i="35" s="1"/>
  <c r="P26" i="35"/>
  <c r="O26" i="35"/>
  <c r="Q26" i="35" s="1"/>
  <c r="P25" i="35"/>
  <c r="O25" i="35"/>
  <c r="Q25" i="35" s="1"/>
  <c r="P24" i="35"/>
  <c r="O24" i="35"/>
  <c r="Q24" i="35" s="1"/>
  <c r="P23" i="35"/>
  <c r="O23" i="35"/>
  <c r="Q23" i="35" s="1"/>
  <c r="P22" i="35"/>
  <c r="O22" i="35"/>
  <c r="Q22" i="35" s="1"/>
  <c r="P21" i="35"/>
  <c r="O21" i="35"/>
  <c r="Q21" i="35" s="1"/>
  <c r="P20" i="35"/>
  <c r="O20" i="35"/>
  <c r="Q20" i="35" s="1"/>
  <c r="P19" i="35"/>
  <c r="O19" i="35"/>
  <c r="Q19" i="35" s="1"/>
  <c r="P18" i="35"/>
  <c r="O18" i="35"/>
  <c r="Q18" i="35" s="1"/>
  <c r="P17" i="35"/>
  <c r="O17" i="35"/>
  <c r="Q17" i="35" s="1"/>
  <c r="P16" i="35"/>
  <c r="O16" i="35"/>
  <c r="Q16" i="35" s="1"/>
  <c r="P15" i="35"/>
  <c r="O15" i="35"/>
  <c r="Q15" i="35" s="1"/>
  <c r="P14" i="35"/>
  <c r="O14" i="35"/>
  <c r="Q14" i="35" s="1"/>
  <c r="P13" i="35"/>
  <c r="O13" i="35"/>
  <c r="Q13" i="35" s="1"/>
  <c r="P12" i="35"/>
  <c r="O12" i="35"/>
  <c r="Q12" i="35" s="1"/>
  <c r="P11" i="35"/>
  <c r="O11" i="35"/>
  <c r="Q11" i="35" s="1"/>
  <c r="P10" i="35"/>
  <c r="O10" i="35"/>
  <c r="O37" i="34"/>
  <c r="Q36" i="34"/>
  <c r="Q35" i="34"/>
  <c r="Q34" i="34"/>
  <c r="Q33" i="34"/>
  <c r="Q32" i="34"/>
  <c r="L29" i="34"/>
  <c r="K29" i="34"/>
  <c r="J29" i="34"/>
  <c r="F29" i="34"/>
  <c r="E29" i="34"/>
  <c r="D29" i="34"/>
  <c r="C29" i="34"/>
  <c r="B29" i="34"/>
  <c r="P28" i="34"/>
  <c r="O28" i="34"/>
  <c r="Q28" i="34" s="1"/>
  <c r="P27" i="34"/>
  <c r="O27" i="34"/>
  <c r="Q27" i="34" s="1"/>
  <c r="P26" i="34"/>
  <c r="O26" i="34"/>
  <c r="Q26" i="34" s="1"/>
  <c r="P25" i="34"/>
  <c r="O25" i="34"/>
  <c r="Q25" i="34" s="1"/>
  <c r="P24" i="34"/>
  <c r="O24" i="34"/>
  <c r="Q24" i="34" s="1"/>
  <c r="P23" i="34"/>
  <c r="O23" i="34"/>
  <c r="Q23" i="34" s="1"/>
  <c r="P22" i="34"/>
  <c r="O22" i="34"/>
  <c r="Q22" i="34" s="1"/>
  <c r="P21" i="34"/>
  <c r="O21" i="34"/>
  <c r="Q21" i="34" s="1"/>
  <c r="Q20" i="34"/>
  <c r="P20" i="34"/>
  <c r="O20" i="34"/>
  <c r="P19" i="34"/>
  <c r="O19" i="34"/>
  <c r="Q19" i="34" s="1"/>
  <c r="P18" i="34"/>
  <c r="O18" i="34"/>
  <c r="Q18" i="34" s="1"/>
  <c r="P17" i="34"/>
  <c r="O17" i="34"/>
  <c r="Q17" i="34" s="1"/>
  <c r="P16" i="34"/>
  <c r="O16" i="34"/>
  <c r="Q16" i="34" s="1"/>
  <c r="P15" i="34"/>
  <c r="O15" i="34"/>
  <c r="Q15" i="34" s="1"/>
  <c r="P14" i="34"/>
  <c r="O14" i="34"/>
  <c r="Q14" i="34" s="1"/>
  <c r="P13" i="34"/>
  <c r="O13" i="34"/>
  <c r="Q13" i="34" s="1"/>
  <c r="P12" i="34"/>
  <c r="O12" i="34"/>
  <c r="Q12" i="34" s="1"/>
  <c r="P11" i="34"/>
  <c r="O11" i="34"/>
  <c r="Q11" i="34" s="1"/>
  <c r="P10" i="34"/>
  <c r="O10" i="34"/>
  <c r="O29" i="34" s="1"/>
  <c r="O38" i="34" s="1"/>
  <c r="O42" i="34" s="1"/>
  <c r="O37" i="33"/>
  <c r="Q36" i="33"/>
  <c r="Q35" i="33"/>
  <c r="Q34" i="33"/>
  <c r="Q33" i="33"/>
  <c r="Q32" i="33"/>
  <c r="L29" i="33"/>
  <c r="K29" i="33"/>
  <c r="J29" i="33"/>
  <c r="F29" i="33"/>
  <c r="E29" i="33"/>
  <c r="D29" i="33"/>
  <c r="C29" i="33"/>
  <c r="B29" i="33"/>
  <c r="P28" i="33"/>
  <c r="O28" i="33"/>
  <c r="Q28" i="33" s="1"/>
  <c r="P27" i="33"/>
  <c r="O27" i="33"/>
  <c r="Q27" i="33" s="1"/>
  <c r="P26" i="33"/>
  <c r="O26" i="33"/>
  <c r="Q26" i="33" s="1"/>
  <c r="P25" i="33"/>
  <c r="O25" i="33"/>
  <c r="Q25" i="33" s="1"/>
  <c r="P24" i="33"/>
  <c r="O24" i="33"/>
  <c r="Q24" i="33" s="1"/>
  <c r="P23" i="33"/>
  <c r="O23" i="33"/>
  <c r="Q23" i="33" s="1"/>
  <c r="P22" i="33"/>
  <c r="O22" i="33"/>
  <c r="Q22" i="33" s="1"/>
  <c r="Q21" i="33"/>
  <c r="P21" i="33"/>
  <c r="O21" i="33"/>
  <c r="P20" i="33"/>
  <c r="O20" i="33"/>
  <c r="Q20" i="33" s="1"/>
  <c r="P19" i="33"/>
  <c r="O19" i="33"/>
  <c r="Q19" i="33" s="1"/>
  <c r="P18" i="33"/>
  <c r="O18" i="33"/>
  <c r="Q18" i="33" s="1"/>
  <c r="P17" i="33"/>
  <c r="O17" i="33"/>
  <c r="Q17" i="33" s="1"/>
  <c r="P16" i="33"/>
  <c r="O16" i="33"/>
  <c r="Q16" i="33" s="1"/>
  <c r="P15" i="33"/>
  <c r="O15" i="33"/>
  <c r="Q15" i="33" s="1"/>
  <c r="P14" i="33"/>
  <c r="O14" i="33"/>
  <c r="Q14" i="33" s="1"/>
  <c r="Q13" i="33"/>
  <c r="P13" i="33"/>
  <c r="O13" i="33"/>
  <c r="P12" i="33"/>
  <c r="O12" i="33"/>
  <c r="Q12" i="33" s="1"/>
  <c r="P11" i="33"/>
  <c r="O11" i="33"/>
  <c r="Q11" i="33" s="1"/>
  <c r="P10" i="33"/>
  <c r="O10" i="33"/>
  <c r="O37" i="32"/>
  <c r="Q36" i="32"/>
  <c r="Q35" i="32"/>
  <c r="Q34" i="32"/>
  <c r="Q33" i="32"/>
  <c r="Q32" i="32"/>
  <c r="L29" i="32"/>
  <c r="K29" i="32"/>
  <c r="J29" i="32"/>
  <c r="F29" i="32"/>
  <c r="E29" i="32"/>
  <c r="D29" i="32"/>
  <c r="C29" i="32"/>
  <c r="B29" i="32"/>
  <c r="P28" i="32"/>
  <c r="O28" i="32"/>
  <c r="Q28" i="32" s="1"/>
  <c r="P27" i="32"/>
  <c r="O27" i="32"/>
  <c r="Q27" i="32" s="1"/>
  <c r="P26" i="32"/>
  <c r="O26" i="32"/>
  <c r="Q26" i="32" s="1"/>
  <c r="P25" i="32"/>
  <c r="O25" i="32"/>
  <c r="Q25" i="32" s="1"/>
  <c r="P24" i="32"/>
  <c r="O24" i="32"/>
  <c r="Q24" i="32" s="1"/>
  <c r="P23" i="32"/>
  <c r="O23" i="32"/>
  <c r="Q23" i="32" s="1"/>
  <c r="P22" i="32"/>
  <c r="O22" i="32"/>
  <c r="Q22" i="32" s="1"/>
  <c r="Q21" i="32"/>
  <c r="P21" i="32"/>
  <c r="O21" i="32"/>
  <c r="P20" i="32"/>
  <c r="O20" i="32"/>
  <c r="Q20" i="32" s="1"/>
  <c r="P19" i="32"/>
  <c r="O19" i="32"/>
  <c r="Q19" i="32" s="1"/>
  <c r="P18" i="32"/>
  <c r="O18" i="32"/>
  <c r="Q18" i="32" s="1"/>
  <c r="P17" i="32"/>
  <c r="O17" i="32"/>
  <c r="Q17" i="32" s="1"/>
  <c r="P16" i="32"/>
  <c r="O16" i="32"/>
  <c r="Q16" i="32" s="1"/>
  <c r="P15" i="32"/>
  <c r="O15" i="32"/>
  <c r="Q15" i="32" s="1"/>
  <c r="P14" i="32"/>
  <c r="O14" i="32"/>
  <c r="Q14" i="32" s="1"/>
  <c r="Q13" i="32"/>
  <c r="P13" i="32"/>
  <c r="O13" i="32"/>
  <c r="P12" i="32"/>
  <c r="O12" i="32"/>
  <c r="Q12" i="32" s="1"/>
  <c r="P11" i="32"/>
  <c r="O11" i="32"/>
  <c r="Q11" i="32" s="1"/>
  <c r="P10" i="32"/>
  <c r="O10" i="32"/>
  <c r="O37" i="31"/>
  <c r="Q36" i="31"/>
  <c r="Q35" i="31"/>
  <c r="Q34" i="31"/>
  <c r="Q33" i="31"/>
  <c r="Q32" i="31"/>
  <c r="L29" i="31"/>
  <c r="K29" i="31"/>
  <c r="J29" i="31"/>
  <c r="F29" i="31"/>
  <c r="E29" i="31"/>
  <c r="D29" i="31"/>
  <c r="C29" i="31"/>
  <c r="B29" i="31"/>
  <c r="Q28" i="31"/>
  <c r="P28" i="31"/>
  <c r="O28" i="31"/>
  <c r="P27" i="31"/>
  <c r="O27" i="31"/>
  <c r="Q27" i="31" s="1"/>
  <c r="P26" i="31"/>
  <c r="O26" i="31"/>
  <c r="Q26" i="31" s="1"/>
  <c r="P25" i="31"/>
  <c r="O25" i="31"/>
  <c r="Q25" i="31" s="1"/>
  <c r="P24" i="31"/>
  <c r="O24" i="31"/>
  <c r="Q24" i="31" s="1"/>
  <c r="P23" i="31"/>
  <c r="O23" i="31"/>
  <c r="Q23" i="31" s="1"/>
  <c r="P22" i="31"/>
  <c r="O22" i="31"/>
  <c r="Q22" i="31" s="1"/>
  <c r="Q21" i="31"/>
  <c r="P21" i="31"/>
  <c r="O21" i="31"/>
  <c r="Q20" i="31"/>
  <c r="P20" i="31"/>
  <c r="O20" i="31"/>
  <c r="P19" i="31"/>
  <c r="O19" i="31"/>
  <c r="Q19" i="31" s="1"/>
  <c r="P18" i="31"/>
  <c r="O18" i="31"/>
  <c r="Q18" i="31" s="1"/>
  <c r="P17" i="31"/>
  <c r="O17" i="31"/>
  <c r="Q17" i="31" s="1"/>
  <c r="P16" i="31"/>
  <c r="O16" i="31"/>
  <c r="Q16" i="31" s="1"/>
  <c r="P15" i="31"/>
  <c r="O15" i="31"/>
  <c r="Q15" i="31" s="1"/>
  <c r="P14" i="31"/>
  <c r="O14" i="31"/>
  <c r="Q14" i="31" s="1"/>
  <c r="Q13" i="31"/>
  <c r="P13" i="31"/>
  <c r="O13" i="31"/>
  <c r="Q12" i="31"/>
  <c r="P12" i="31"/>
  <c r="O12" i="31"/>
  <c r="P11" i="31"/>
  <c r="O11" i="31"/>
  <c r="Q11" i="31" s="1"/>
  <c r="P10" i="31"/>
  <c r="O10" i="31"/>
  <c r="O37" i="30"/>
  <c r="Q36" i="30"/>
  <c r="Q35" i="30"/>
  <c r="Q34" i="30"/>
  <c r="Q33" i="30"/>
  <c r="Q32" i="30"/>
  <c r="Q37" i="30" s="1"/>
  <c r="L29" i="30"/>
  <c r="K29" i="30"/>
  <c r="J29" i="30"/>
  <c r="F29" i="30"/>
  <c r="E29" i="30"/>
  <c r="D29" i="30"/>
  <c r="C29" i="30"/>
  <c r="B29" i="30"/>
  <c r="P28" i="30"/>
  <c r="O28" i="30"/>
  <c r="Q28" i="30" s="1"/>
  <c r="P27" i="30"/>
  <c r="O27" i="30"/>
  <c r="Q27" i="30" s="1"/>
  <c r="P26" i="30"/>
  <c r="O26" i="30"/>
  <c r="Q26" i="30" s="1"/>
  <c r="P25" i="30"/>
  <c r="O25" i="30"/>
  <c r="Q25" i="30" s="1"/>
  <c r="P24" i="30"/>
  <c r="O24" i="30"/>
  <c r="Q24" i="30" s="1"/>
  <c r="P23" i="30"/>
  <c r="O23" i="30"/>
  <c r="Q23" i="30" s="1"/>
  <c r="P22" i="30"/>
  <c r="O22" i="30"/>
  <c r="Q22" i="30" s="1"/>
  <c r="P21" i="30"/>
  <c r="O21" i="30"/>
  <c r="Q21" i="30" s="1"/>
  <c r="P20" i="30"/>
  <c r="O20" i="30"/>
  <c r="Q20" i="30" s="1"/>
  <c r="P19" i="30"/>
  <c r="O19" i="30"/>
  <c r="Q19" i="30" s="1"/>
  <c r="Q18" i="30"/>
  <c r="P18" i="30"/>
  <c r="O18" i="30"/>
  <c r="P17" i="30"/>
  <c r="O17" i="30"/>
  <c r="Q17" i="30" s="1"/>
  <c r="P16" i="30"/>
  <c r="O16" i="30"/>
  <c r="Q16" i="30" s="1"/>
  <c r="P15" i="30"/>
  <c r="O15" i="30"/>
  <c r="Q15" i="30" s="1"/>
  <c r="P14" i="30"/>
  <c r="O14" i="30"/>
  <c r="Q14" i="30" s="1"/>
  <c r="P13" i="30"/>
  <c r="O13" i="30"/>
  <c r="Q13" i="30" s="1"/>
  <c r="P12" i="30"/>
  <c r="O12" i="30"/>
  <c r="Q12" i="30" s="1"/>
  <c r="Q11" i="30"/>
  <c r="P11" i="30"/>
  <c r="O11" i="30"/>
  <c r="Q10" i="30"/>
  <c r="P10" i="30"/>
  <c r="O10" i="30"/>
  <c r="O37" i="29"/>
  <c r="Q36" i="29"/>
  <c r="Q35" i="29"/>
  <c r="Q34" i="29"/>
  <c r="Q33" i="29"/>
  <c r="Q32" i="29"/>
  <c r="Q37" i="29" s="1"/>
  <c r="L29" i="29"/>
  <c r="K29" i="29"/>
  <c r="J29" i="29"/>
  <c r="F29" i="29"/>
  <c r="E29" i="29"/>
  <c r="D29" i="29"/>
  <c r="C29" i="29"/>
  <c r="B29" i="29"/>
  <c r="P28" i="29"/>
  <c r="O28" i="29"/>
  <c r="Q28" i="29" s="1"/>
  <c r="P27" i="29"/>
  <c r="O27" i="29"/>
  <c r="Q27" i="29" s="1"/>
  <c r="P26" i="29"/>
  <c r="O26" i="29"/>
  <c r="Q26" i="29" s="1"/>
  <c r="P25" i="29"/>
  <c r="O25" i="29"/>
  <c r="Q25" i="29" s="1"/>
  <c r="P24" i="29"/>
  <c r="O24" i="29"/>
  <c r="Q24" i="29" s="1"/>
  <c r="P23" i="29"/>
  <c r="O23" i="29"/>
  <c r="Q23" i="29" s="1"/>
  <c r="P22" i="29"/>
  <c r="O22" i="29"/>
  <c r="Q22" i="29" s="1"/>
  <c r="Q21" i="29"/>
  <c r="P21" i="29"/>
  <c r="O21" i="29"/>
  <c r="P20" i="29"/>
  <c r="O20" i="29"/>
  <c r="Q20" i="29" s="1"/>
  <c r="P19" i="29"/>
  <c r="O19" i="29"/>
  <c r="Q19" i="29" s="1"/>
  <c r="P18" i="29"/>
  <c r="O18" i="29"/>
  <c r="Q18" i="29" s="1"/>
  <c r="P17" i="29"/>
  <c r="O17" i="29"/>
  <c r="Q17" i="29" s="1"/>
  <c r="P16" i="29"/>
  <c r="O16" i="29"/>
  <c r="Q16" i="29" s="1"/>
  <c r="P15" i="29"/>
  <c r="O15" i="29"/>
  <c r="Q15" i="29" s="1"/>
  <c r="P14" i="29"/>
  <c r="O14" i="29"/>
  <c r="Q14" i="29" s="1"/>
  <c r="P13" i="29"/>
  <c r="O13" i="29"/>
  <c r="Q13" i="29" s="1"/>
  <c r="P12" i="29"/>
  <c r="O12" i="29"/>
  <c r="Q12" i="29" s="1"/>
  <c r="P11" i="29"/>
  <c r="O11" i="29"/>
  <c r="Q11" i="29" s="1"/>
  <c r="P10" i="29"/>
  <c r="O10" i="29"/>
  <c r="O37" i="28"/>
  <c r="Q36" i="28"/>
  <c r="Q35" i="28"/>
  <c r="Q34" i="28"/>
  <c r="Q33" i="28"/>
  <c r="Q32" i="28"/>
  <c r="L29" i="28"/>
  <c r="K29" i="28"/>
  <c r="J29" i="28"/>
  <c r="F29" i="28"/>
  <c r="E29" i="28"/>
  <c r="D29" i="28"/>
  <c r="C29" i="28"/>
  <c r="B29" i="28"/>
  <c r="P28" i="28"/>
  <c r="O28" i="28"/>
  <c r="Q28" i="28" s="1"/>
  <c r="P27" i="28"/>
  <c r="O27" i="28"/>
  <c r="Q27" i="28" s="1"/>
  <c r="P26" i="28"/>
  <c r="O26" i="28"/>
  <c r="Q26" i="28" s="1"/>
  <c r="Q25" i="28"/>
  <c r="P25" i="28"/>
  <c r="O25" i="28"/>
  <c r="P24" i="28"/>
  <c r="O24" i="28"/>
  <c r="Q24" i="28" s="1"/>
  <c r="P23" i="28"/>
  <c r="O23" i="28"/>
  <c r="Q23" i="28" s="1"/>
  <c r="P22" i="28"/>
  <c r="O22" i="28"/>
  <c r="Q22" i="28" s="1"/>
  <c r="P21" i="28"/>
  <c r="O21" i="28"/>
  <c r="Q21" i="28" s="1"/>
  <c r="P20" i="28"/>
  <c r="O20" i="28"/>
  <c r="Q20" i="28" s="1"/>
  <c r="P19" i="28"/>
  <c r="O19" i="28"/>
  <c r="Q19" i="28" s="1"/>
  <c r="P18" i="28"/>
  <c r="O18" i="28"/>
  <c r="Q18" i="28" s="1"/>
  <c r="Q17" i="28"/>
  <c r="P17" i="28"/>
  <c r="O17" i="28"/>
  <c r="P16" i="28"/>
  <c r="O16" i="28"/>
  <c r="Q16" i="28" s="1"/>
  <c r="P15" i="28"/>
  <c r="O15" i="28"/>
  <c r="Q15" i="28" s="1"/>
  <c r="P14" i="28"/>
  <c r="O14" i="28"/>
  <c r="Q14" i="28" s="1"/>
  <c r="P13" i="28"/>
  <c r="O13" i="28"/>
  <c r="Q13" i="28" s="1"/>
  <c r="P12" i="28"/>
  <c r="O12" i="28"/>
  <c r="Q12" i="28" s="1"/>
  <c r="P11" i="28"/>
  <c r="O11" i="28"/>
  <c r="Q11" i="28" s="1"/>
  <c r="P10" i="28"/>
  <c r="O10" i="28"/>
  <c r="Q10" i="28" s="1"/>
  <c r="O37" i="27"/>
  <c r="Q36" i="27"/>
  <c r="Q35" i="27"/>
  <c r="Q34" i="27"/>
  <c r="Q33" i="27"/>
  <c r="Q32" i="27"/>
  <c r="L29" i="27"/>
  <c r="K29" i="27"/>
  <c r="J29" i="27"/>
  <c r="F29" i="27"/>
  <c r="E29" i="27"/>
  <c r="D29" i="27"/>
  <c r="C29" i="27"/>
  <c r="B29" i="27"/>
  <c r="P28" i="27"/>
  <c r="O28" i="27"/>
  <c r="Q28" i="27" s="1"/>
  <c r="P27" i="27"/>
  <c r="O27" i="27"/>
  <c r="Q27" i="27" s="1"/>
  <c r="P26" i="27"/>
  <c r="O26" i="27"/>
  <c r="Q26" i="27" s="1"/>
  <c r="P25" i="27"/>
  <c r="O25" i="27"/>
  <c r="Q25" i="27" s="1"/>
  <c r="Q24" i="27"/>
  <c r="P24" i="27"/>
  <c r="O24" i="27"/>
  <c r="P23" i="27"/>
  <c r="O23" i="27"/>
  <c r="Q23" i="27" s="1"/>
  <c r="P22" i="27"/>
  <c r="O22" i="27"/>
  <c r="Q22" i="27" s="1"/>
  <c r="P21" i="27"/>
  <c r="O21" i="27"/>
  <c r="Q21" i="27" s="1"/>
  <c r="P20" i="27"/>
  <c r="O20" i="27"/>
  <c r="Q20" i="27" s="1"/>
  <c r="P19" i="27"/>
  <c r="O19" i="27"/>
  <c r="Q19" i="27" s="1"/>
  <c r="P18" i="27"/>
  <c r="O18" i="27"/>
  <c r="Q18" i="27" s="1"/>
  <c r="P17" i="27"/>
  <c r="O17" i="27"/>
  <c r="Q17" i="27" s="1"/>
  <c r="Q16" i="27"/>
  <c r="P16" i="27"/>
  <c r="O16" i="27"/>
  <c r="P15" i="27"/>
  <c r="O15" i="27"/>
  <c r="Q15" i="27" s="1"/>
  <c r="P14" i="27"/>
  <c r="O14" i="27"/>
  <c r="Q14" i="27" s="1"/>
  <c r="P13" i="27"/>
  <c r="O13" i="27"/>
  <c r="Q13" i="27" s="1"/>
  <c r="P12" i="27"/>
  <c r="O12" i="27"/>
  <c r="Q12" i="27" s="1"/>
  <c r="P11" i="27"/>
  <c r="O11" i="27"/>
  <c r="Q11" i="27" s="1"/>
  <c r="P10" i="27"/>
  <c r="O10" i="27"/>
  <c r="O37" i="26"/>
  <c r="Q36" i="26"/>
  <c r="Q35" i="26"/>
  <c r="Q34" i="26"/>
  <c r="Q33" i="26"/>
  <c r="Q32" i="26"/>
  <c r="L29" i="26"/>
  <c r="K29" i="26"/>
  <c r="J29" i="26"/>
  <c r="F29" i="26"/>
  <c r="E29" i="26"/>
  <c r="D29" i="26"/>
  <c r="C29" i="26"/>
  <c r="B29" i="26"/>
  <c r="P28" i="26"/>
  <c r="O28" i="26"/>
  <c r="Q28" i="26" s="1"/>
  <c r="P27" i="26"/>
  <c r="O27" i="26"/>
  <c r="Q27" i="26" s="1"/>
  <c r="P26" i="26"/>
  <c r="O26" i="26"/>
  <c r="Q26" i="26" s="1"/>
  <c r="P25" i="26"/>
  <c r="O25" i="26"/>
  <c r="Q25" i="26" s="1"/>
  <c r="P24" i="26"/>
  <c r="O24" i="26"/>
  <c r="Q24" i="26" s="1"/>
  <c r="P23" i="26"/>
  <c r="O23" i="26"/>
  <c r="Q23" i="26" s="1"/>
  <c r="P22" i="26"/>
  <c r="O22" i="26"/>
  <c r="Q22" i="26" s="1"/>
  <c r="Q21" i="26"/>
  <c r="P21" i="26"/>
  <c r="O21" i="26"/>
  <c r="P20" i="26"/>
  <c r="O20" i="26"/>
  <c r="Q20" i="26" s="1"/>
  <c r="P19" i="26"/>
  <c r="O19" i="26"/>
  <c r="Q19" i="26" s="1"/>
  <c r="P18" i="26"/>
  <c r="O18" i="26"/>
  <c r="Q18" i="26" s="1"/>
  <c r="P17" i="26"/>
  <c r="O17" i="26"/>
  <c r="Q17" i="26" s="1"/>
  <c r="P16" i="26"/>
  <c r="O16" i="26"/>
  <c r="Q16" i="26" s="1"/>
  <c r="P15" i="26"/>
  <c r="O15" i="26"/>
  <c r="Q15" i="26" s="1"/>
  <c r="P14" i="26"/>
  <c r="O14" i="26"/>
  <c r="Q14" i="26" s="1"/>
  <c r="Q13" i="26"/>
  <c r="P13" i="26"/>
  <c r="O13" i="26"/>
  <c r="P12" i="26"/>
  <c r="O12" i="26"/>
  <c r="Q12" i="26" s="1"/>
  <c r="P11" i="26"/>
  <c r="O11" i="26"/>
  <c r="Q11" i="26" s="1"/>
  <c r="P10" i="26"/>
  <c r="O10" i="26"/>
  <c r="O37" i="25"/>
  <c r="Q36" i="25"/>
  <c r="Q35" i="25"/>
  <c r="Q34" i="25"/>
  <c r="Q33" i="25"/>
  <c r="Q32" i="25"/>
  <c r="L29" i="25"/>
  <c r="K29" i="25"/>
  <c r="J29" i="25"/>
  <c r="F29" i="25"/>
  <c r="E29" i="25"/>
  <c r="D29" i="25"/>
  <c r="C29" i="25"/>
  <c r="B29" i="25"/>
  <c r="Q28" i="25"/>
  <c r="P28" i="25"/>
  <c r="O28" i="25"/>
  <c r="P27" i="25"/>
  <c r="O27" i="25"/>
  <c r="Q27" i="25" s="1"/>
  <c r="P26" i="25"/>
  <c r="O26" i="25"/>
  <c r="Q26" i="25" s="1"/>
  <c r="P25" i="25"/>
  <c r="O25" i="25"/>
  <c r="Q25" i="25" s="1"/>
  <c r="P24" i="25"/>
  <c r="O24" i="25"/>
  <c r="Q24" i="25" s="1"/>
  <c r="P23" i="25"/>
  <c r="O23" i="25"/>
  <c r="Q23" i="25" s="1"/>
  <c r="P22" i="25"/>
  <c r="O22" i="25"/>
  <c r="Q22" i="25" s="1"/>
  <c r="Q21" i="25"/>
  <c r="P21" i="25"/>
  <c r="O21" i="25"/>
  <c r="Q20" i="25"/>
  <c r="P20" i="25"/>
  <c r="O20" i="25"/>
  <c r="P19" i="25"/>
  <c r="O19" i="25"/>
  <c r="Q19" i="25" s="1"/>
  <c r="P18" i="25"/>
  <c r="O18" i="25"/>
  <c r="Q18" i="25" s="1"/>
  <c r="P17" i="25"/>
  <c r="O17" i="25"/>
  <c r="Q17" i="25" s="1"/>
  <c r="P16" i="25"/>
  <c r="O16" i="25"/>
  <c r="Q16" i="25" s="1"/>
  <c r="P15" i="25"/>
  <c r="O15" i="25"/>
  <c r="Q15" i="25" s="1"/>
  <c r="P14" i="25"/>
  <c r="O14" i="25"/>
  <c r="Q14" i="25" s="1"/>
  <c r="Q13" i="25"/>
  <c r="P13" i="25"/>
  <c r="O13" i="25"/>
  <c r="Q12" i="25"/>
  <c r="P12" i="25"/>
  <c r="O12" i="25"/>
  <c r="P11" i="25"/>
  <c r="O11" i="25"/>
  <c r="Q11" i="25" s="1"/>
  <c r="P10" i="25"/>
  <c r="O10" i="25"/>
  <c r="O37" i="23"/>
  <c r="Q36" i="23"/>
  <c r="Q35" i="23"/>
  <c r="Q34" i="23"/>
  <c r="Q33" i="23"/>
  <c r="Q32" i="23"/>
  <c r="L29" i="23"/>
  <c r="K29" i="23"/>
  <c r="J29" i="23"/>
  <c r="F29" i="23"/>
  <c r="E29" i="23"/>
  <c r="D29" i="23"/>
  <c r="C29" i="23"/>
  <c r="B29" i="23"/>
  <c r="P28" i="23"/>
  <c r="O28" i="23"/>
  <c r="Q28" i="23" s="1"/>
  <c r="P27" i="23"/>
  <c r="O27" i="23"/>
  <c r="Q27" i="23" s="1"/>
  <c r="P26" i="23"/>
  <c r="O26" i="23"/>
  <c r="Q26" i="23" s="1"/>
  <c r="Q25" i="23"/>
  <c r="P25" i="23"/>
  <c r="O25" i="23"/>
  <c r="P24" i="23"/>
  <c r="O24" i="23"/>
  <c r="Q24" i="23" s="1"/>
  <c r="P23" i="23"/>
  <c r="O23" i="23"/>
  <c r="Q23" i="23" s="1"/>
  <c r="P22" i="23"/>
  <c r="O22" i="23"/>
  <c r="Q22" i="23" s="1"/>
  <c r="P21" i="23"/>
  <c r="O21" i="23"/>
  <c r="Q21" i="23" s="1"/>
  <c r="P20" i="23"/>
  <c r="O20" i="23"/>
  <c r="Q20" i="23" s="1"/>
  <c r="P19" i="23"/>
  <c r="O19" i="23"/>
  <c r="Q19" i="23" s="1"/>
  <c r="P18" i="23"/>
  <c r="O18" i="23"/>
  <c r="Q18" i="23" s="1"/>
  <c r="P17" i="23"/>
  <c r="O17" i="23"/>
  <c r="Q17" i="23" s="1"/>
  <c r="P16" i="23"/>
  <c r="O16" i="23"/>
  <c r="Q16" i="23" s="1"/>
  <c r="P15" i="23"/>
  <c r="O15" i="23"/>
  <c r="Q15" i="23" s="1"/>
  <c r="Q14" i="23"/>
  <c r="P14" i="23"/>
  <c r="O14" i="23"/>
  <c r="Q13" i="23"/>
  <c r="P13" i="23"/>
  <c r="O13" i="23"/>
  <c r="P12" i="23"/>
  <c r="O12" i="23"/>
  <c r="Q12" i="23" s="1"/>
  <c r="P11" i="23"/>
  <c r="O11" i="23"/>
  <c r="Q11" i="23" s="1"/>
  <c r="P10" i="23"/>
  <c r="O10" i="23"/>
  <c r="Q10" i="23" s="1"/>
  <c r="O37" i="22"/>
  <c r="Q36" i="22"/>
  <c r="Q35" i="22"/>
  <c r="Q34" i="22"/>
  <c r="Q33" i="22"/>
  <c r="Q32" i="22"/>
  <c r="L29" i="22"/>
  <c r="K29" i="22"/>
  <c r="J29" i="22"/>
  <c r="F29" i="22"/>
  <c r="E29" i="22"/>
  <c r="D29" i="22"/>
  <c r="C29" i="22"/>
  <c r="B29" i="22"/>
  <c r="P28" i="22"/>
  <c r="O28" i="22"/>
  <c r="Q28" i="22" s="1"/>
  <c r="P27" i="22"/>
  <c r="O27" i="22"/>
  <c r="Q27" i="22" s="1"/>
  <c r="P26" i="22"/>
  <c r="O26" i="22"/>
  <c r="Q26" i="22" s="1"/>
  <c r="P25" i="22"/>
  <c r="O25" i="22"/>
  <c r="Q25" i="22" s="1"/>
  <c r="Q24" i="22"/>
  <c r="P24" i="22"/>
  <c r="O24" i="22"/>
  <c r="P23" i="22"/>
  <c r="O23" i="22"/>
  <c r="Q23" i="22" s="1"/>
  <c r="P22" i="22"/>
  <c r="O22" i="22"/>
  <c r="Q22" i="22" s="1"/>
  <c r="P21" i="22"/>
  <c r="O21" i="22"/>
  <c r="Q21" i="22" s="1"/>
  <c r="Q20" i="22"/>
  <c r="P20" i="22"/>
  <c r="O20" i="22"/>
  <c r="P19" i="22"/>
  <c r="O19" i="22"/>
  <c r="Q19" i="22" s="1"/>
  <c r="P18" i="22"/>
  <c r="O18" i="22"/>
  <c r="Q18" i="22" s="1"/>
  <c r="P17" i="22"/>
  <c r="O17" i="22"/>
  <c r="Q17" i="22" s="1"/>
  <c r="P16" i="22"/>
  <c r="O16" i="22"/>
  <c r="Q16" i="22" s="1"/>
  <c r="P15" i="22"/>
  <c r="O15" i="22"/>
  <c r="Q15" i="22" s="1"/>
  <c r="P14" i="22"/>
  <c r="O14" i="22"/>
  <c r="Q14" i="22" s="1"/>
  <c r="P13" i="22"/>
  <c r="O13" i="22"/>
  <c r="Q13" i="22" s="1"/>
  <c r="P12" i="22"/>
  <c r="O12" i="22"/>
  <c r="Q12" i="22" s="1"/>
  <c r="P11" i="22"/>
  <c r="O11" i="22"/>
  <c r="Q11" i="22" s="1"/>
  <c r="P10" i="22"/>
  <c r="O10" i="22"/>
  <c r="O37" i="21"/>
  <c r="Q36" i="21"/>
  <c r="Q35" i="21"/>
  <c r="Q34" i="21"/>
  <c r="Q33" i="21"/>
  <c r="Q32" i="21"/>
  <c r="L29" i="21"/>
  <c r="K29" i="21"/>
  <c r="J29" i="21"/>
  <c r="F29" i="21"/>
  <c r="E29" i="21"/>
  <c r="D29" i="21"/>
  <c r="C29" i="21"/>
  <c r="B29" i="21"/>
  <c r="P28" i="21"/>
  <c r="O28" i="21"/>
  <c r="Q28" i="21" s="1"/>
  <c r="P27" i="21"/>
  <c r="O27" i="21"/>
  <c r="Q27" i="21" s="1"/>
  <c r="P26" i="21"/>
  <c r="O26" i="21"/>
  <c r="Q26" i="21" s="1"/>
  <c r="P25" i="21"/>
  <c r="O25" i="21"/>
  <c r="Q25" i="21" s="1"/>
  <c r="P24" i="21"/>
  <c r="O24" i="21"/>
  <c r="Q24" i="21" s="1"/>
  <c r="P23" i="21"/>
  <c r="O23" i="21"/>
  <c r="Q23" i="21" s="1"/>
  <c r="P22" i="21"/>
  <c r="O22" i="21"/>
  <c r="Q22" i="21" s="1"/>
  <c r="P21" i="21"/>
  <c r="O21" i="21"/>
  <c r="Q21" i="21" s="1"/>
  <c r="P20" i="21"/>
  <c r="O20" i="21"/>
  <c r="Q20" i="21" s="1"/>
  <c r="P19" i="21"/>
  <c r="O19" i="21"/>
  <c r="Q19" i="21" s="1"/>
  <c r="P18" i="21"/>
  <c r="O18" i="21"/>
  <c r="Q18" i="21" s="1"/>
  <c r="Q17" i="21"/>
  <c r="P17" i="21"/>
  <c r="O17" i="21"/>
  <c r="P16" i="21"/>
  <c r="O16" i="21"/>
  <c r="Q16" i="21" s="1"/>
  <c r="P15" i="21"/>
  <c r="O15" i="21"/>
  <c r="Q15" i="21" s="1"/>
  <c r="P14" i="21"/>
  <c r="O14" i="21"/>
  <c r="Q14" i="21" s="1"/>
  <c r="Q13" i="21"/>
  <c r="P13" i="21"/>
  <c r="O13" i="21"/>
  <c r="P12" i="21"/>
  <c r="O12" i="21"/>
  <c r="Q12" i="21" s="1"/>
  <c r="P11" i="21"/>
  <c r="O11" i="21"/>
  <c r="Q11" i="21" s="1"/>
  <c r="Q10" i="21"/>
  <c r="P10" i="21"/>
  <c r="O10" i="21"/>
  <c r="O37" i="20"/>
  <c r="Q36" i="20"/>
  <c r="Q35" i="20"/>
  <c r="Q34" i="20"/>
  <c r="Q33" i="20"/>
  <c r="Q32" i="20"/>
  <c r="Q37" i="20" s="1"/>
  <c r="L29" i="20"/>
  <c r="K29" i="20"/>
  <c r="J29" i="20"/>
  <c r="F29" i="20"/>
  <c r="E29" i="20"/>
  <c r="D29" i="20"/>
  <c r="C29" i="20"/>
  <c r="B29" i="20"/>
  <c r="P28" i="20"/>
  <c r="O28" i="20"/>
  <c r="Q28" i="20" s="1"/>
  <c r="P27" i="20"/>
  <c r="O27" i="20"/>
  <c r="Q27" i="20" s="1"/>
  <c r="P26" i="20"/>
  <c r="O26" i="20"/>
  <c r="Q26" i="20" s="1"/>
  <c r="P25" i="20"/>
  <c r="O25" i="20"/>
  <c r="Q25" i="20" s="1"/>
  <c r="P24" i="20"/>
  <c r="O24" i="20"/>
  <c r="Q24" i="20" s="1"/>
  <c r="P23" i="20"/>
  <c r="O23" i="20"/>
  <c r="Q23" i="20" s="1"/>
  <c r="P22" i="20"/>
  <c r="O22" i="20"/>
  <c r="Q22" i="20" s="1"/>
  <c r="P21" i="20"/>
  <c r="O21" i="20"/>
  <c r="Q21" i="20" s="1"/>
  <c r="P20" i="20"/>
  <c r="O20" i="20"/>
  <c r="Q20" i="20" s="1"/>
  <c r="P19" i="20"/>
  <c r="O19" i="20"/>
  <c r="Q19" i="20" s="1"/>
  <c r="Q18" i="20"/>
  <c r="P18" i="20"/>
  <c r="O18" i="20"/>
  <c r="P17" i="20"/>
  <c r="O17" i="20"/>
  <c r="Q17" i="20" s="1"/>
  <c r="P16" i="20"/>
  <c r="O16" i="20"/>
  <c r="Q16" i="20" s="1"/>
  <c r="P15" i="20"/>
  <c r="O15" i="20"/>
  <c r="Q15" i="20" s="1"/>
  <c r="Q14" i="20"/>
  <c r="P14" i="20"/>
  <c r="O14" i="20"/>
  <c r="P13" i="20"/>
  <c r="O13" i="20"/>
  <c r="Q13" i="20" s="1"/>
  <c r="P12" i="20"/>
  <c r="O12" i="20"/>
  <c r="Q12" i="20" s="1"/>
  <c r="P11" i="20"/>
  <c r="O11" i="20"/>
  <c r="Q11" i="20" s="1"/>
  <c r="P10" i="20"/>
  <c r="O10" i="20"/>
  <c r="O29" i="20" s="1"/>
  <c r="O38" i="20" s="1"/>
  <c r="O42" i="20" s="1"/>
  <c r="O37" i="19"/>
  <c r="Q36" i="19"/>
  <c r="Q35" i="19"/>
  <c r="Q34" i="19"/>
  <c r="Q33" i="19"/>
  <c r="Q32" i="19"/>
  <c r="L29" i="19"/>
  <c r="K29" i="19"/>
  <c r="J29" i="19"/>
  <c r="F29" i="19"/>
  <c r="E29" i="19"/>
  <c r="D29" i="19"/>
  <c r="C29" i="19"/>
  <c r="B29" i="19"/>
  <c r="P28" i="19"/>
  <c r="O28" i="19"/>
  <c r="Q28" i="19" s="1"/>
  <c r="P27" i="19"/>
  <c r="O27" i="19"/>
  <c r="Q27" i="19" s="1"/>
  <c r="P26" i="19"/>
  <c r="O26" i="19"/>
  <c r="Q26" i="19" s="1"/>
  <c r="P25" i="19"/>
  <c r="O25" i="19"/>
  <c r="Q25" i="19" s="1"/>
  <c r="Q24" i="19"/>
  <c r="P24" i="19"/>
  <c r="O24" i="19"/>
  <c r="Q23" i="19"/>
  <c r="P23" i="19"/>
  <c r="O23" i="19"/>
  <c r="P22" i="19"/>
  <c r="O22" i="19"/>
  <c r="Q22" i="19" s="1"/>
  <c r="P21" i="19"/>
  <c r="O21" i="19"/>
  <c r="Q21" i="19" s="1"/>
  <c r="P20" i="19"/>
  <c r="O20" i="19"/>
  <c r="Q20" i="19" s="1"/>
  <c r="P19" i="19"/>
  <c r="O19" i="19"/>
  <c r="Q19" i="19" s="1"/>
  <c r="P18" i="19"/>
  <c r="O18" i="19"/>
  <c r="Q18" i="19" s="1"/>
  <c r="P17" i="19"/>
  <c r="O17" i="19"/>
  <c r="Q17" i="19" s="1"/>
  <c r="Q16" i="19"/>
  <c r="P16" i="19"/>
  <c r="O16" i="19"/>
  <c r="Q15" i="19"/>
  <c r="P15" i="19"/>
  <c r="O15" i="19"/>
  <c r="P14" i="19"/>
  <c r="O14" i="19"/>
  <c r="Q14" i="19" s="1"/>
  <c r="P13" i="19"/>
  <c r="O13" i="19"/>
  <c r="Q13" i="19" s="1"/>
  <c r="P12" i="19"/>
  <c r="O12" i="19"/>
  <c r="Q12" i="19" s="1"/>
  <c r="P11" i="19"/>
  <c r="O11" i="19"/>
  <c r="Q11" i="19" s="1"/>
  <c r="P10" i="19"/>
  <c r="O10" i="19"/>
  <c r="O37" i="18"/>
  <c r="Q36" i="18"/>
  <c r="Q35" i="18"/>
  <c r="Q34" i="18"/>
  <c r="Q33" i="18"/>
  <c r="Q32" i="18"/>
  <c r="L29" i="18"/>
  <c r="K29" i="18"/>
  <c r="J29" i="18"/>
  <c r="F29" i="18"/>
  <c r="E29" i="18"/>
  <c r="D29" i="18"/>
  <c r="C29" i="18"/>
  <c r="B29" i="18"/>
  <c r="P28" i="18"/>
  <c r="O28" i="18"/>
  <c r="Q28" i="18" s="1"/>
  <c r="P27" i="18"/>
  <c r="O27" i="18"/>
  <c r="Q27" i="18" s="1"/>
  <c r="P26" i="18"/>
  <c r="O26" i="18"/>
  <c r="Q26" i="18" s="1"/>
  <c r="Q25" i="18"/>
  <c r="P25" i="18"/>
  <c r="O25" i="18"/>
  <c r="P24" i="18"/>
  <c r="O24" i="18"/>
  <c r="Q24" i="18" s="1"/>
  <c r="P23" i="18"/>
  <c r="O23" i="18"/>
  <c r="Q23" i="18" s="1"/>
  <c r="P22" i="18"/>
  <c r="O22" i="18"/>
  <c r="Q22" i="18" s="1"/>
  <c r="P21" i="18"/>
  <c r="O21" i="18"/>
  <c r="Q21" i="18" s="1"/>
  <c r="P20" i="18"/>
  <c r="O20" i="18"/>
  <c r="Q20" i="18" s="1"/>
  <c r="P19" i="18"/>
  <c r="O19" i="18"/>
  <c r="Q19" i="18" s="1"/>
  <c r="Q18" i="18"/>
  <c r="P18" i="18"/>
  <c r="O18" i="18"/>
  <c r="P17" i="18"/>
  <c r="O17" i="18"/>
  <c r="Q17" i="18" s="1"/>
  <c r="P16" i="18"/>
  <c r="O16" i="18"/>
  <c r="Q16" i="18" s="1"/>
  <c r="P15" i="18"/>
  <c r="O15" i="18"/>
  <c r="Q15" i="18" s="1"/>
  <c r="P14" i="18"/>
  <c r="O14" i="18"/>
  <c r="Q14" i="18" s="1"/>
  <c r="P13" i="18"/>
  <c r="O13" i="18"/>
  <c r="Q13" i="18" s="1"/>
  <c r="P12" i="18"/>
  <c r="O12" i="18"/>
  <c r="Q12" i="18" s="1"/>
  <c r="Q11" i="18"/>
  <c r="P11" i="18"/>
  <c r="O11" i="18"/>
  <c r="Q10" i="18"/>
  <c r="P10" i="18"/>
  <c r="O10" i="18"/>
  <c r="O37" i="24"/>
  <c r="Q36" i="24"/>
  <c r="Q35" i="24"/>
  <c r="Q34" i="24"/>
  <c r="Q33" i="24"/>
  <c r="Q32" i="24"/>
  <c r="L29" i="24"/>
  <c r="K29" i="24"/>
  <c r="J29" i="24"/>
  <c r="F29" i="24"/>
  <c r="E29" i="24"/>
  <c r="D29" i="24"/>
  <c r="C29" i="24"/>
  <c r="B29" i="24"/>
  <c r="Q28" i="24"/>
  <c r="P28" i="24"/>
  <c r="O28" i="24"/>
  <c r="P27" i="24"/>
  <c r="O27" i="24"/>
  <c r="Q27" i="24" s="1"/>
  <c r="P26" i="24"/>
  <c r="O26" i="24"/>
  <c r="Q26" i="24" s="1"/>
  <c r="P25" i="24"/>
  <c r="O25" i="24"/>
  <c r="Q25" i="24" s="1"/>
  <c r="P24" i="24"/>
  <c r="O24" i="24"/>
  <c r="Q24" i="24" s="1"/>
  <c r="P23" i="24"/>
  <c r="O23" i="24"/>
  <c r="Q23" i="24" s="1"/>
  <c r="P22" i="24"/>
  <c r="O22" i="24"/>
  <c r="Q22" i="24" s="1"/>
  <c r="P21" i="24"/>
  <c r="O21" i="24"/>
  <c r="Q21" i="24" s="1"/>
  <c r="Q20" i="24"/>
  <c r="P20" i="24"/>
  <c r="O20" i="24"/>
  <c r="P19" i="24"/>
  <c r="O19" i="24"/>
  <c r="Q19" i="24" s="1"/>
  <c r="P18" i="24"/>
  <c r="O18" i="24"/>
  <c r="Q18" i="24" s="1"/>
  <c r="P17" i="24"/>
  <c r="O17" i="24"/>
  <c r="Q17" i="24" s="1"/>
  <c r="P16" i="24"/>
  <c r="O16" i="24"/>
  <c r="Q16" i="24" s="1"/>
  <c r="P15" i="24"/>
  <c r="O15" i="24"/>
  <c r="Q15" i="24" s="1"/>
  <c r="P14" i="24"/>
  <c r="O14" i="24"/>
  <c r="Q14" i="24" s="1"/>
  <c r="P13" i="24"/>
  <c r="O13" i="24"/>
  <c r="Q13" i="24" s="1"/>
  <c r="Q12" i="24"/>
  <c r="P12" i="24"/>
  <c r="O12" i="24"/>
  <c r="P11" i="24"/>
  <c r="O11" i="24"/>
  <c r="Q11" i="24" s="1"/>
  <c r="P10" i="24"/>
  <c r="O10" i="24"/>
  <c r="O37" i="17"/>
  <c r="Q36" i="17"/>
  <c r="Q35" i="17"/>
  <c r="Q34" i="17"/>
  <c r="Q33" i="17"/>
  <c r="Q32" i="17"/>
  <c r="L29" i="17"/>
  <c r="K29" i="17"/>
  <c r="J29" i="17"/>
  <c r="F29" i="17"/>
  <c r="E29" i="17"/>
  <c r="D29" i="17"/>
  <c r="C29" i="17"/>
  <c r="B29" i="17"/>
  <c r="P28" i="17"/>
  <c r="O28" i="17"/>
  <c r="Q28" i="17" s="1"/>
  <c r="P27" i="17"/>
  <c r="O27" i="17"/>
  <c r="Q27" i="17" s="1"/>
  <c r="P26" i="17"/>
  <c r="O26" i="17"/>
  <c r="Q26" i="17" s="1"/>
  <c r="P25" i="17"/>
  <c r="O25" i="17"/>
  <c r="Q25" i="17" s="1"/>
  <c r="P24" i="17"/>
  <c r="O24" i="17"/>
  <c r="Q24" i="17" s="1"/>
  <c r="P23" i="17"/>
  <c r="O23" i="17"/>
  <c r="Q23" i="17" s="1"/>
  <c r="P22" i="17"/>
  <c r="O22" i="17"/>
  <c r="Q22" i="17" s="1"/>
  <c r="P21" i="17"/>
  <c r="O21" i="17"/>
  <c r="Q21" i="17" s="1"/>
  <c r="P20" i="17"/>
  <c r="O20" i="17"/>
  <c r="Q20" i="17" s="1"/>
  <c r="P19" i="17"/>
  <c r="O19" i="17"/>
  <c r="Q19" i="17" s="1"/>
  <c r="P18" i="17"/>
  <c r="O18" i="17"/>
  <c r="Q18" i="17" s="1"/>
  <c r="P17" i="17"/>
  <c r="O17" i="17"/>
  <c r="Q17" i="17" s="1"/>
  <c r="P16" i="17"/>
  <c r="O16" i="17"/>
  <c r="Q16" i="17" s="1"/>
  <c r="P15" i="17"/>
  <c r="O15" i="17"/>
  <c r="Q15" i="17" s="1"/>
  <c r="Q14" i="17"/>
  <c r="P14" i="17"/>
  <c r="O14" i="17"/>
  <c r="P13" i="17"/>
  <c r="O13" i="17"/>
  <c r="Q13" i="17" s="1"/>
  <c r="P12" i="17"/>
  <c r="O12" i="17"/>
  <c r="Q12" i="17" s="1"/>
  <c r="P11" i="17"/>
  <c r="O11" i="17"/>
  <c r="Q11" i="17" s="1"/>
  <c r="P10" i="17"/>
  <c r="O10" i="17"/>
  <c r="O29" i="17" s="1"/>
  <c r="O38" i="17" s="1"/>
  <c r="O42" i="17" s="1"/>
  <c r="O37" i="16"/>
  <c r="Q36" i="16"/>
  <c r="Q35" i="16"/>
  <c r="Q34" i="16"/>
  <c r="Q33" i="16"/>
  <c r="Q32" i="16"/>
  <c r="L29" i="16"/>
  <c r="K29" i="16"/>
  <c r="J29" i="16"/>
  <c r="F29" i="16"/>
  <c r="E29" i="16"/>
  <c r="D29" i="16"/>
  <c r="C29" i="16"/>
  <c r="B29" i="16"/>
  <c r="P28" i="16"/>
  <c r="O28" i="16"/>
  <c r="Q28" i="16" s="1"/>
  <c r="P27" i="16"/>
  <c r="O27" i="16"/>
  <c r="Q27" i="16" s="1"/>
  <c r="P26" i="16"/>
  <c r="O26" i="16"/>
  <c r="Q26" i="16" s="1"/>
  <c r="P25" i="16"/>
  <c r="O25" i="16"/>
  <c r="Q25" i="16" s="1"/>
  <c r="P24" i="16"/>
  <c r="O24" i="16"/>
  <c r="Q24" i="16" s="1"/>
  <c r="P23" i="16"/>
  <c r="O23" i="16"/>
  <c r="Q23" i="16" s="1"/>
  <c r="P22" i="16"/>
  <c r="O22" i="16"/>
  <c r="Q22" i="16" s="1"/>
  <c r="Q21" i="16"/>
  <c r="P21" i="16"/>
  <c r="O21" i="16"/>
  <c r="P20" i="16"/>
  <c r="O20" i="16"/>
  <c r="Q20" i="16" s="1"/>
  <c r="P19" i="16"/>
  <c r="O19" i="16"/>
  <c r="Q19" i="16" s="1"/>
  <c r="P18" i="16"/>
  <c r="O18" i="16"/>
  <c r="Q18" i="16" s="1"/>
  <c r="P17" i="16"/>
  <c r="O17" i="16"/>
  <c r="Q17" i="16" s="1"/>
  <c r="Q16" i="16"/>
  <c r="P16" i="16"/>
  <c r="O16" i="16"/>
  <c r="P15" i="16"/>
  <c r="O15" i="16"/>
  <c r="Q15" i="16" s="1"/>
  <c r="P14" i="16"/>
  <c r="O14" i="16"/>
  <c r="Q14" i="16" s="1"/>
  <c r="Q13" i="16"/>
  <c r="P13" i="16"/>
  <c r="O13" i="16"/>
  <c r="P12" i="16"/>
  <c r="O12" i="16"/>
  <c r="Q12" i="16" s="1"/>
  <c r="P11" i="16"/>
  <c r="O11" i="16"/>
  <c r="Q11" i="16" s="1"/>
  <c r="P10" i="16"/>
  <c r="O10" i="16"/>
  <c r="O37" i="15"/>
  <c r="Q36" i="15"/>
  <c r="Q35" i="15"/>
  <c r="Q34" i="15"/>
  <c r="Q33" i="15"/>
  <c r="Q32" i="15"/>
  <c r="L29" i="15"/>
  <c r="K29" i="15"/>
  <c r="J29" i="15"/>
  <c r="F29" i="15"/>
  <c r="E29" i="15"/>
  <c r="D29" i="15"/>
  <c r="C29" i="15"/>
  <c r="B29" i="15"/>
  <c r="Q28" i="15"/>
  <c r="P28" i="15"/>
  <c r="O28" i="15"/>
  <c r="P27" i="15"/>
  <c r="O27" i="15"/>
  <c r="Q27" i="15" s="1"/>
  <c r="P26" i="15"/>
  <c r="O26" i="15"/>
  <c r="Q26" i="15" s="1"/>
  <c r="P25" i="15"/>
  <c r="O25" i="15"/>
  <c r="Q25" i="15" s="1"/>
  <c r="P24" i="15"/>
  <c r="O24" i="15"/>
  <c r="Q24" i="15" s="1"/>
  <c r="P23" i="15"/>
  <c r="O23" i="15"/>
  <c r="Q23" i="15" s="1"/>
  <c r="P22" i="15"/>
  <c r="O22" i="15"/>
  <c r="Q22" i="15" s="1"/>
  <c r="Q21" i="15"/>
  <c r="P21" i="15"/>
  <c r="O21" i="15"/>
  <c r="Q20" i="15"/>
  <c r="P20" i="15"/>
  <c r="O20" i="15"/>
  <c r="P19" i="15"/>
  <c r="O19" i="15"/>
  <c r="Q19" i="15" s="1"/>
  <c r="P18" i="15"/>
  <c r="O18" i="15"/>
  <c r="Q18" i="15" s="1"/>
  <c r="P17" i="15"/>
  <c r="O17" i="15"/>
  <c r="Q17" i="15" s="1"/>
  <c r="P16" i="15"/>
  <c r="O16" i="15"/>
  <c r="Q16" i="15" s="1"/>
  <c r="P15" i="15"/>
  <c r="O15" i="15"/>
  <c r="Q15" i="15" s="1"/>
  <c r="P14" i="15"/>
  <c r="O14" i="15"/>
  <c r="Q14" i="15" s="1"/>
  <c r="Q13" i="15"/>
  <c r="P13" i="15"/>
  <c r="O13" i="15"/>
  <c r="Q12" i="15"/>
  <c r="P12" i="15"/>
  <c r="O12" i="15"/>
  <c r="P11" i="15"/>
  <c r="O11" i="15"/>
  <c r="Q11" i="15" s="1"/>
  <c r="P10" i="15"/>
  <c r="O10" i="15"/>
  <c r="O37" i="14"/>
  <c r="Q36" i="14"/>
  <c r="Q35" i="14"/>
  <c r="Q34" i="14"/>
  <c r="Q33" i="14"/>
  <c r="Q32" i="14"/>
  <c r="L29" i="14"/>
  <c r="K29" i="14"/>
  <c r="J29" i="14"/>
  <c r="F29" i="14"/>
  <c r="E29" i="14"/>
  <c r="D29" i="14"/>
  <c r="C29" i="14"/>
  <c r="B29" i="14"/>
  <c r="P28" i="14"/>
  <c r="O28" i="14"/>
  <c r="Q28" i="14" s="1"/>
  <c r="P27" i="14"/>
  <c r="O27" i="14"/>
  <c r="Q27" i="14" s="1"/>
  <c r="Q26" i="14"/>
  <c r="P26" i="14"/>
  <c r="O26" i="14"/>
  <c r="P25" i="14"/>
  <c r="O25" i="14"/>
  <c r="Q25" i="14" s="1"/>
  <c r="P24" i="14"/>
  <c r="O24" i="14"/>
  <c r="Q24" i="14" s="1"/>
  <c r="Q23" i="14"/>
  <c r="P23" i="14"/>
  <c r="O23" i="14"/>
  <c r="P22" i="14"/>
  <c r="O22" i="14"/>
  <c r="Q22" i="14" s="1"/>
  <c r="P21" i="14"/>
  <c r="O21" i="14"/>
  <c r="Q21" i="14" s="1"/>
  <c r="P20" i="14"/>
  <c r="O20" i="14"/>
  <c r="Q20" i="14" s="1"/>
  <c r="P19" i="14"/>
  <c r="O19" i="14"/>
  <c r="Q19" i="14" s="1"/>
  <c r="Q18" i="14"/>
  <c r="P18" i="14"/>
  <c r="O18" i="14"/>
  <c r="P17" i="14"/>
  <c r="O17" i="14"/>
  <c r="Q17" i="14" s="1"/>
  <c r="P16" i="14"/>
  <c r="O16" i="14"/>
  <c r="Q16" i="14" s="1"/>
  <c r="Q15" i="14"/>
  <c r="P15" i="14"/>
  <c r="O15" i="14"/>
  <c r="P14" i="14"/>
  <c r="O14" i="14"/>
  <c r="Q14" i="14" s="1"/>
  <c r="P13" i="14"/>
  <c r="O13" i="14"/>
  <c r="Q13" i="14" s="1"/>
  <c r="P12" i="14"/>
  <c r="O12" i="14"/>
  <c r="Q12" i="14" s="1"/>
  <c r="P11" i="14"/>
  <c r="O11" i="14"/>
  <c r="Q11" i="14" s="1"/>
  <c r="Q10" i="14"/>
  <c r="P10" i="14"/>
  <c r="O10" i="14"/>
  <c r="Q29" i="61" l="1"/>
  <c r="Q37" i="14"/>
  <c r="O29" i="15"/>
  <c r="O38" i="15" s="1"/>
  <c r="O42" i="15" s="1"/>
  <c r="P29" i="16"/>
  <c r="P38" i="16" s="1"/>
  <c r="P42" i="16" s="1"/>
  <c r="Q37" i="16"/>
  <c r="Q10" i="17"/>
  <c r="Q37" i="17"/>
  <c r="O29" i="24"/>
  <c r="O38" i="24" s="1"/>
  <c r="O42" i="24" s="1"/>
  <c r="Q37" i="18"/>
  <c r="O29" i="19"/>
  <c r="O38" i="19" s="1"/>
  <c r="O42" i="19" s="1"/>
  <c r="Q37" i="19"/>
  <c r="Q10" i="20"/>
  <c r="Q29" i="20" s="1"/>
  <c r="Q38" i="20" s="1"/>
  <c r="Q42" i="20" s="1"/>
  <c r="O29" i="21"/>
  <c r="O38" i="21" s="1"/>
  <c r="O42" i="21" s="1"/>
  <c r="Q29" i="23"/>
  <c r="P29" i="26"/>
  <c r="P38" i="26" s="1"/>
  <c r="P42" i="26" s="1"/>
  <c r="O29" i="33"/>
  <c r="O38" i="33" s="1"/>
  <c r="O42" i="33" s="1"/>
  <c r="P29" i="58"/>
  <c r="P38" i="58" s="1"/>
  <c r="P42" i="58" s="1"/>
  <c r="P29" i="20"/>
  <c r="P38" i="20" s="1"/>
  <c r="P42" i="20" s="1"/>
  <c r="Q29" i="14"/>
  <c r="Q38" i="14" s="1"/>
  <c r="Q42" i="14" s="1"/>
  <c r="P29" i="15"/>
  <c r="P38" i="15" s="1"/>
  <c r="P42" i="15" s="1"/>
  <c r="O29" i="16"/>
  <c r="O38" i="16" s="1"/>
  <c r="O42" i="16" s="1"/>
  <c r="O29" i="18"/>
  <c r="O38" i="18" s="1"/>
  <c r="O42" i="18" s="1"/>
  <c r="P29" i="19"/>
  <c r="P38" i="19" s="1"/>
  <c r="P42" i="19" s="1"/>
  <c r="O29" i="22"/>
  <c r="O38" i="22" s="1"/>
  <c r="O42" i="22" s="1"/>
  <c r="O29" i="27"/>
  <c r="O38" i="27" s="1"/>
  <c r="O42" i="27" s="1"/>
  <c r="P29" i="36"/>
  <c r="P38" i="36" s="1"/>
  <c r="P42" i="36" s="1"/>
  <c r="P29" i="18"/>
  <c r="P38" i="18" s="1"/>
  <c r="P42" i="18" s="1"/>
  <c r="O29" i="14"/>
  <c r="O38" i="14" s="1"/>
  <c r="O42" i="14" s="1"/>
  <c r="P29" i="14"/>
  <c r="P38" i="14" s="1"/>
  <c r="P42" i="14" s="1"/>
  <c r="Q37" i="15"/>
  <c r="P29" i="17"/>
  <c r="P38" i="17" s="1"/>
  <c r="P42" i="17" s="1"/>
  <c r="P29" i="24"/>
  <c r="P38" i="24" s="1"/>
  <c r="P42" i="24" s="1"/>
  <c r="Q37" i="24"/>
  <c r="Q29" i="21"/>
  <c r="P29" i="32"/>
  <c r="P38" i="32" s="1"/>
  <c r="P42" i="32" s="1"/>
  <c r="P29" i="54"/>
  <c r="P38" i="54" s="1"/>
  <c r="P42" i="54" s="1"/>
  <c r="Q37" i="22"/>
  <c r="P29" i="23"/>
  <c r="P38" i="23" s="1"/>
  <c r="P42" i="23" s="1"/>
  <c r="P29" i="25"/>
  <c r="P38" i="25" s="1"/>
  <c r="P42" i="25" s="1"/>
  <c r="O29" i="26"/>
  <c r="O38" i="26" s="1"/>
  <c r="O42" i="26" s="1"/>
  <c r="Q37" i="27"/>
  <c r="P29" i="28"/>
  <c r="P38" i="28" s="1"/>
  <c r="P42" i="28" s="1"/>
  <c r="P29" i="29"/>
  <c r="P38" i="29" s="1"/>
  <c r="P42" i="29" s="1"/>
  <c r="P29" i="30"/>
  <c r="P38" i="30" s="1"/>
  <c r="P42" i="30" s="1"/>
  <c r="P29" i="31"/>
  <c r="P38" i="31" s="1"/>
  <c r="P42" i="31" s="1"/>
  <c r="O29" i="32"/>
  <c r="O38" i="32" s="1"/>
  <c r="O42" i="32" s="1"/>
  <c r="Q37" i="34"/>
  <c r="O29" i="36"/>
  <c r="O38" i="36" s="1"/>
  <c r="O42" i="36" s="1"/>
  <c r="Q37" i="54"/>
  <c r="O29" i="67"/>
  <c r="O38" i="67" s="1"/>
  <c r="O42" i="67" s="1"/>
  <c r="Q37" i="67"/>
  <c r="P29" i="55"/>
  <c r="P38" i="55" s="1"/>
  <c r="P42" i="55" s="1"/>
  <c r="P29" i="56"/>
  <c r="P38" i="56" s="1"/>
  <c r="P42" i="56" s="1"/>
  <c r="O29" i="57"/>
  <c r="O38" i="57" s="1"/>
  <c r="O42" i="57" s="1"/>
  <c r="O29" i="58"/>
  <c r="O38" i="58" s="1"/>
  <c r="O42" i="58" s="1"/>
  <c r="P29" i="60"/>
  <c r="P38" i="60" s="1"/>
  <c r="P42" i="60" s="1"/>
  <c r="Q37" i="60"/>
  <c r="P29" i="62"/>
  <c r="P38" i="62" s="1"/>
  <c r="P42" i="62" s="1"/>
  <c r="P29" i="63"/>
  <c r="P38" i="63" s="1"/>
  <c r="P42" i="63" s="1"/>
  <c r="O29" i="64"/>
  <c r="O38" i="64" s="1"/>
  <c r="O42" i="64" s="1"/>
  <c r="P29" i="64"/>
  <c r="P38" i="64" s="1"/>
  <c r="P42" i="64" s="1"/>
  <c r="P29" i="66"/>
  <c r="P38" i="66" s="1"/>
  <c r="P42" i="66" s="1"/>
  <c r="P29" i="38"/>
  <c r="P38" i="38" s="1"/>
  <c r="P42" i="38" s="1"/>
  <c r="P29" i="21"/>
  <c r="P38" i="21" s="1"/>
  <c r="P42" i="21" s="1"/>
  <c r="Q37" i="21"/>
  <c r="P29" i="22"/>
  <c r="P38" i="22" s="1"/>
  <c r="P42" i="22" s="1"/>
  <c r="O29" i="23"/>
  <c r="O38" i="23" s="1"/>
  <c r="O42" i="23" s="1"/>
  <c r="Q37" i="25"/>
  <c r="P29" i="27"/>
  <c r="P38" i="27" s="1"/>
  <c r="P42" i="27" s="1"/>
  <c r="O29" i="28"/>
  <c r="O38" i="28" s="1"/>
  <c r="O42" i="28" s="1"/>
  <c r="Q37" i="31"/>
  <c r="P29" i="33"/>
  <c r="P38" i="33" s="1"/>
  <c r="P42" i="33" s="1"/>
  <c r="P29" i="34"/>
  <c r="P38" i="34" s="1"/>
  <c r="P42" i="34" s="1"/>
  <c r="O29" i="35"/>
  <c r="O38" i="35" s="1"/>
  <c r="O42" i="35" s="1"/>
  <c r="Q37" i="35"/>
  <c r="P29" i="40"/>
  <c r="P38" i="40" s="1"/>
  <c r="P42" i="40" s="1"/>
  <c r="O29" i="54"/>
  <c r="O38" i="54" s="1"/>
  <c r="O42" i="54" s="1"/>
  <c r="O29" i="68"/>
  <c r="O38" i="68" s="1"/>
  <c r="O42" i="68" s="1"/>
  <c r="Q37" i="56"/>
  <c r="Q10" i="57"/>
  <c r="Q29" i="57" s="1"/>
  <c r="Q38" i="57" s="1"/>
  <c r="Q42" i="57" s="1"/>
  <c r="Q37" i="57"/>
  <c r="P29" i="59"/>
  <c r="P38" i="59" s="1"/>
  <c r="P42" i="59" s="1"/>
  <c r="Q37" i="59"/>
  <c r="O29" i="61"/>
  <c r="O38" i="61" s="1"/>
  <c r="O42" i="61" s="1"/>
  <c r="P29" i="61"/>
  <c r="P38" i="61" s="1"/>
  <c r="P42" i="61" s="1"/>
  <c r="Q37" i="63"/>
  <c r="Q10" i="64"/>
  <c r="O29" i="65"/>
  <c r="O38" i="65" s="1"/>
  <c r="O42" i="65" s="1"/>
  <c r="P29" i="37"/>
  <c r="P38" i="37" s="1"/>
  <c r="P42" i="37" s="1"/>
  <c r="Q37" i="38"/>
  <c r="Q37" i="23"/>
  <c r="O29" i="25"/>
  <c r="O38" i="25" s="1"/>
  <c r="O42" i="25" s="1"/>
  <c r="Q37" i="26"/>
  <c r="Q37" i="28"/>
  <c r="O29" i="29"/>
  <c r="O38" i="29" s="1"/>
  <c r="O42" i="29" s="1"/>
  <c r="O29" i="30"/>
  <c r="O38" i="30" s="1"/>
  <c r="O42" i="30" s="1"/>
  <c r="O29" i="31"/>
  <c r="O38" i="31" s="1"/>
  <c r="O42" i="31" s="1"/>
  <c r="Q37" i="32"/>
  <c r="Q37" i="33"/>
  <c r="P29" i="35"/>
  <c r="P38" i="35" s="1"/>
  <c r="P42" i="35" s="1"/>
  <c r="Q37" i="36"/>
  <c r="P29" i="68"/>
  <c r="P38" i="68" s="1"/>
  <c r="P42" i="68" s="1"/>
  <c r="O29" i="55"/>
  <c r="O38" i="55" s="1"/>
  <c r="O42" i="55" s="1"/>
  <c r="O29" i="56"/>
  <c r="O38" i="56" s="1"/>
  <c r="O42" i="56" s="1"/>
  <c r="Q37" i="58"/>
  <c r="O29" i="59"/>
  <c r="O38" i="59" s="1"/>
  <c r="O42" i="59" s="1"/>
  <c r="O29" i="60"/>
  <c r="O38" i="60" s="1"/>
  <c r="O42" i="60" s="1"/>
  <c r="Q37" i="61"/>
  <c r="O29" i="62"/>
  <c r="O38" i="62" s="1"/>
  <c r="O42" i="62" s="1"/>
  <c r="O29" i="63"/>
  <c r="O38" i="63" s="1"/>
  <c r="O42" i="63" s="1"/>
  <c r="P29" i="65"/>
  <c r="P38" i="65" s="1"/>
  <c r="P42" i="65" s="1"/>
  <c r="O29" i="66"/>
  <c r="O38" i="66" s="1"/>
  <c r="O42" i="66" s="1"/>
  <c r="Q37" i="66"/>
  <c r="O29" i="38"/>
  <c r="O38" i="38" s="1"/>
  <c r="O42" i="38" s="1"/>
  <c r="Q10" i="38"/>
  <c r="Q29" i="38" s="1"/>
  <c r="Q38" i="38" s="1"/>
  <c r="Q42" i="38" s="1"/>
  <c r="Q10" i="37"/>
  <c r="Q29" i="37" s="1"/>
  <c r="Q38" i="37" s="1"/>
  <c r="Q42" i="37" s="1"/>
  <c r="Q13" i="66"/>
  <c r="Q29" i="66" s="1"/>
  <c r="Q38" i="66" s="1"/>
  <c r="Q42" i="66" s="1"/>
  <c r="Q10" i="65"/>
  <c r="Q29" i="65" s="1"/>
  <c r="Q38" i="65" s="1"/>
  <c r="Q42" i="65" s="1"/>
  <c r="Q29" i="64"/>
  <c r="Q38" i="64" s="1"/>
  <c r="Q42" i="64" s="1"/>
  <c r="Q10" i="63"/>
  <c r="Q29" i="63" s="1"/>
  <c r="Q38" i="63" s="1"/>
  <c r="Q42" i="63" s="1"/>
  <c r="Q10" i="62"/>
  <c r="Q29" i="62" s="1"/>
  <c r="Q38" i="62" s="1"/>
  <c r="Q42" i="62" s="1"/>
  <c r="Q10" i="60"/>
  <c r="Q29" i="60" s="1"/>
  <c r="Q38" i="60" s="1"/>
  <c r="Q42" i="60" s="1"/>
  <c r="Q29" i="59"/>
  <c r="Q38" i="59" s="1"/>
  <c r="Q42" i="59" s="1"/>
  <c r="Q12" i="59"/>
  <c r="Q10" i="58"/>
  <c r="Q29" i="58" s="1"/>
  <c r="Q38" i="58" s="1"/>
  <c r="Q42" i="58" s="1"/>
  <c r="Q10" i="56"/>
  <c r="Q29" i="56" s="1"/>
  <c r="Q38" i="56" s="1"/>
  <c r="Q42" i="56" s="1"/>
  <c r="Q10" i="55"/>
  <c r="Q29" i="55" s="1"/>
  <c r="Q38" i="55" s="1"/>
  <c r="Q42" i="55" s="1"/>
  <c r="Q10" i="68"/>
  <c r="Q29" i="68" s="1"/>
  <c r="Q38" i="68" s="1"/>
  <c r="Q42" i="68" s="1"/>
  <c r="Q13" i="67"/>
  <c r="Q29" i="67" s="1"/>
  <c r="Q38" i="67" s="1"/>
  <c r="Q42" i="67" s="1"/>
  <c r="Q11" i="54"/>
  <c r="Q29" i="54" s="1"/>
  <c r="Q38" i="54" s="1"/>
  <c r="Q42" i="54" s="1"/>
  <c r="Q10" i="40"/>
  <c r="Q29" i="40" s="1"/>
  <c r="Q38" i="40" s="1"/>
  <c r="Q42" i="40" s="1"/>
  <c r="Q10" i="36"/>
  <c r="Q29" i="36" s="1"/>
  <c r="Q38" i="36" s="1"/>
  <c r="Q42" i="36" s="1"/>
  <c r="Q10" i="35"/>
  <c r="Q29" i="35" s="1"/>
  <c r="Q38" i="35" s="1"/>
  <c r="Q42" i="35" s="1"/>
  <c r="Q10" i="34"/>
  <c r="Q29" i="34" s="1"/>
  <c r="Q38" i="34" s="1"/>
  <c r="Q42" i="34" s="1"/>
  <c r="Q10" i="33"/>
  <c r="Q29" i="33" s="1"/>
  <c r="Q38" i="33" s="1"/>
  <c r="Q42" i="33" s="1"/>
  <c r="Q10" i="32"/>
  <c r="Q29" i="32" s="1"/>
  <c r="Q38" i="32" s="1"/>
  <c r="Q42" i="32" s="1"/>
  <c r="Q10" i="31"/>
  <c r="Q29" i="31" s="1"/>
  <c r="Q38" i="31" s="1"/>
  <c r="Q42" i="31" s="1"/>
  <c r="Q29" i="30"/>
  <c r="Q38" i="30" s="1"/>
  <c r="Q42" i="30" s="1"/>
  <c r="Q10" i="29"/>
  <c r="Q29" i="29" s="1"/>
  <c r="Q38" i="29" s="1"/>
  <c r="Q42" i="29" s="1"/>
  <c r="Q29" i="28"/>
  <c r="Q38" i="28" s="1"/>
  <c r="Q42" i="28" s="1"/>
  <c r="Q10" i="27"/>
  <c r="Q29" i="27" s="1"/>
  <c r="Q38" i="27" s="1"/>
  <c r="Q42" i="27" s="1"/>
  <c r="Q10" i="26"/>
  <c r="Q29" i="26" s="1"/>
  <c r="Q38" i="26" s="1"/>
  <c r="Q42" i="26" s="1"/>
  <c r="Q10" i="25"/>
  <c r="Q29" i="25" s="1"/>
  <c r="Q38" i="25" s="1"/>
  <c r="Q42" i="25" s="1"/>
  <c r="Q10" i="22"/>
  <c r="Q29" i="22" s="1"/>
  <c r="Q38" i="22" s="1"/>
  <c r="Q42" i="22" s="1"/>
  <c r="Q10" i="19"/>
  <c r="Q29" i="19" s="1"/>
  <c r="Q38" i="19" s="1"/>
  <c r="Q42" i="19" s="1"/>
  <c r="Q29" i="18"/>
  <c r="Q38" i="18" s="1"/>
  <c r="Q42" i="18" s="1"/>
  <c r="Q10" i="24"/>
  <c r="Q29" i="24" s="1"/>
  <c r="Q38" i="24" s="1"/>
  <c r="Q42" i="24" s="1"/>
  <c r="Q29" i="17"/>
  <c r="Q38" i="17" s="1"/>
  <c r="Q42" i="17" s="1"/>
  <c r="Q10" i="16"/>
  <c r="Q29" i="16" s="1"/>
  <c r="Q38" i="16" s="1"/>
  <c r="Q42" i="16" s="1"/>
  <c r="Q10" i="15"/>
  <c r="Q29" i="15" s="1"/>
  <c r="Q38" i="15" s="1"/>
  <c r="Q42" i="15" s="1"/>
  <c r="B38" i="13"/>
  <c r="B37" i="13"/>
  <c r="I37" i="13" s="1"/>
  <c r="B36" i="13"/>
  <c r="L36" i="13" s="1"/>
  <c r="A37" i="13"/>
  <c r="A36" i="13"/>
  <c r="Q33" i="10"/>
  <c r="Q34" i="10"/>
  <c r="Q35" i="10"/>
  <c r="Q36" i="10"/>
  <c r="Q32" i="10"/>
  <c r="Q20" i="10"/>
  <c r="L9" i="13"/>
  <c r="Q32" i="9"/>
  <c r="Q33" i="9"/>
  <c r="Q34" i="9"/>
  <c r="Q35" i="9"/>
  <c r="Q37" i="9"/>
  <c r="B11" i="13"/>
  <c r="B49" i="13"/>
  <c r="B48" i="13"/>
  <c r="B47" i="13"/>
  <c r="N47" i="13" s="1"/>
  <c r="B46" i="13"/>
  <c r="P46" i="13" s="1"/>
  <c r="B45" i="13"/>
  <c r="N45" i="13" s="1"/>
  <c r="B44" i="13"/>
  <c r="B43" i="13"/>
  <c r="D43" i="13" s="1"/>
  <c r="B42" i="13"/>
  <c r="K42" i="13" s="1"/>
  <c r="B41" i="13"/>
  <c r="B40" i="13"/>
  <c r="B39" i="13"/>
  <c r="B35" i="13"/>
  <c r="D35" i="13" s="1"/>
  <c r="B34" i="13"/>
  <c r="B51" i="13"/>
  <c r="B50" i="13"/>
  <c r="J50" i="13" s="1"/>
  <c r="B33" i="13"/>
  <c r="B32" i="13"/>
  <c r="M32" i="13" s="1"/>
  <c r="B31" i="13"/>
  <c r="B30" i="13"/>
  <c r="B29" i="13"/>
  <c r="F29" i="13" s="1"/>
  <c r="B28" i="13"/>
  <c r="B27" i="13"/>
  <c r="P27" i="13" s="1"/>
  <c r="B26" i="13"/>
  <c r="B25" i="13"/>
  <c r="K25" i="13" s="1"/>
  <c r="B24" i="13"/>
  <c r="P24" i="13" s="1"/>
  <c r="B23" i="13"/>
  <c r="B22" i="13"/>
  <c r="M22" i="13" s="1"/>
  <c r="B15" i="13"/>
  <c r="E15" i="13" s="1"/>
  <c r="B21" i="13"/>
  <c r="B20" i="13"/>
  <c r="K20" i="13" s="1"/>
  <c r="B19" i="13"/>
  <c r="B18" i="13"/>
  <c r="M18" i="13" s="1"/>
  <c r="B17" i="13"/>
  <c r="B16" i="13"/>
  <c r="B14" i="13"/>
  <c r="L14" i="13" s="1"/>
  <c r="B13" i="13"/>
  <c r="L13" i="13" s="1"/>
  <c r="B12" i="13"/>
  <c r="B10" i="13"/>
  <c r="M10" i="13" s="1"/>
  <c r="P10" i="10"/>
  <c r="P11" i="10"/>
  <c r="O10" i="10"/>
  <c r="Q10" i="10" s="1"/>
  <c r="O17" i="10"/>
  <c r="Q17" i="10" s="1"/>
  <c r="O11" i="10"/>
  <c r="Q11" i="10"/>
  <c r="P9" i="13"/>
  <c r="O9" i="13"/>
  <c r="N9" i="13"/>
  <c r="B9" i="13"/>
  <c r="M9" i="13" s="1"/>
  <c r="A49" i="13"/>
  <c r="A48" i="13"/>
  <c r="A47" i="13"/>
  <c r="A46" i="13"/>
  <c r="A45" i="13"/>
  <c r="A44" i="13"/>
  <c r="A43" i="13"/>
  <c r="A42" i="13"/>
  <c r="A41" i="13"/>
  <c r="A40" i="13"/>
  <c r="A39" i="13"/>
  <c r="A38" i="13"/>
  <c r="A35" i="13"/>
  <c r="A34" i="13"/>
  <c r="K9" i="13"/>
  <c r="J9" i="13"/>
  <c r="I9" i="13"/>
  <c r="O37" i="10"/>
  <c r="O37" i="9"/>
  <c r="D9" i="13" s="1"/>
  <c r="A2" i="13"/>
  <c r="H2" i="13"/>
  <c r="O12" i="10"/>
  <c r="Q12" i="10" s="1"/>
  <c r="O13" i="10"/>
  <c r="Q13" i="10" s="1"/>
  <c r="O14" i="10"/>
  <c r="Q14" i="10" s="1"/>
  <c r="O15" i="10"/>
  <c r="Q15" i="10" s="1"/>
  <c r="O16" i="10"/>
  <c r="Q16" i="10" s="1"/>
  <c r="O18" i="10"/>
  <c r="Q18" i="10" s="1"/>
  <c r="O19" i="10"/>
  <c r="Q19" i="10" s="1"/>
  <c r="O20" i="10"/>
  <c r="O21" i="10"/>
  <c r="Q21" i="10" s="1"/>
  <c r="O22" i="10"/>
  <c r="Q22" i="10" s="1"/>
  <c r="O23" i="10"/>
  <c r="Q23" i="10" s="1"/>
  <c r="O24" i="10"/>
  <c r="Q24" i="10" s="1"/>
  <c r="O25" i="10"/>
  <c r="Q25" i="10" s="1"/>
  <c r="O26" i="10"/>
  <c r="Q26" i="10" s="1"/>
  <c r="O27" i="10"/>
  <c r="Q27" i="10" s="1"/>
  <c r="O28" i="10"/>
  <c r="Q28" i="10" s="1"/>
  <c r="P12" i="10"/>
  <c r="P13" i="10"/>
  <c r="P14" i="10"/>
  <c r="P15" i="10"/>
  <c r="P16" i="10"/>
  <c r="P17" i="10"/>
  <c r="P18" i="10"/>
  <c r="P19" i="10"/>
  <c r="P20" i="10"/>
  <c r="P21" i="10"/>
  <c r="P22" i="10"/>
  <c r="P23" i="10"/>
  <c r="P24" i="10"/>
  <c r="P25" i="10"/>
  <c r="P26" i="10"/>
  <c r="P27" i="10"/>
  <c r="P28" i="10"/>
  <c r="O10" i="9"/>
  <c r="Q10" i="9" s="1"/>
  <c r="O17" i="9"/>
  <c r="Q17" i="9" s="1"/>
  <c r="O11" i="9"/>
  <c r="Q11" i="9"/>
  <c r="O12" i="9"/>
  <c r="Q12" i="9" s="1"/>
  <c r="O13" i="9"/>
  <c r="O14" i="9"/>
  <c r="O15" i="9"/>
  <c r="Q15" i="9" s="1"/>
  <c r="O16" i="9"/>
  <c r="Q16" i="9" s="1"/>
  <c r="O18" i="9"/>
  <c r="Q18" i="9" s="1"/>
  <c r="O19" i="9"/>
  <c r="Q19" i="9" s="1"/>
  <c r="O20" i="9"/>
  <c r="Q20" i="9" s="1"/>
  <c r="O21" i="9"/>
  <c r="Q21" i="9" s="1"/>
  <c r="O22" i="9"/>
  <c r="Q22" i="9" s="1"/>
  <c r="O23" i="9"/>
  <c r="Q23" i="9" s="1"/>
  <c r="O24" i="9"/>
  <c r="Q24" i="9" s="1"/>
  <c r="O25" i="9"/>
  <c r="Q25" i="9"/>
  <c r="O26" i="9"/>
  <c r="Q26" i="9" s="1"/>
  <c r="A51" i="13"/>
  <c r="A50" i="13"/>
  <c r="A33" i="13"/>
  <c r="A32" i="13"/>
  <c r="A31" i="13"/>
  <c r="A30" i="13"/>
  <c r="A29" i="13"/>
  <c r="A28" i="13"/>
  <c r="A27" i="13"/>
  <c r="A26" i="13"/>
  <c r="A25" i="13"/>
  <c r="A24" i="13"/>
  <c r="A23" i="13"/>
  <c r="A22" i="13"/>
  <c r="A15" i="13"/>
  <c r="A21" i="13"/>
  <c r="A20" i="13"/>
  <c r="A19" i="13"/>
  <c r="A18" i="13"/>
  <c r="A17" i="13"/>
  <c r="A16" i="13"/>
  <c r="A14" i="13"/>
  <c r="A13" i="13"/>
  <c r="A12" i="13"/>
  <c r="A11" i="13"/>
  <c r="A10" i="13"/>
  <c r="P10" i="9"/>
  <c r="P11" i="9"/>
  <c r="P12" i="9"/>
  <c r="P13" i="9"/>
  <c r="P14" i="9"/>
  <c r="P15" i="9"/>
  <c r="P16" i="9"/>
  <c r="P17" i="9"/>
  <c r="P18" i="9"/>
  <c r="P19" i="9"/>
  <c r="P20" i="9"/>
  <c r="P21" i="9"/>
  <c r="P22" i="9"/>
  <c r="P23" i="9"/>
  <c r="P24" i="9"/>
  <c r="P25" i="9"/>
  <c r="P26" i="9"/>
  <c r="A9" i="13"/>
  <c r="B29" i="10"/>
  <c r="C29" i="10"/>
  <c r="D29" i="10"/>
  <c r="E29" i="10"/>
  <c r="F29" i="10"/>
  <c r="J29" i="10"/>
  <c r="K29" i="10"/>
  <c r="L29" i="10"/>
  <c r="B27" i="9"/>
  <c r="C27" i="9"/>
  <c r="D27" i="9"/>
  <c r="E27" i="9"/>
  <c r="F27" i="9"/>
  <c r="J27" i="9"/>
  <c r="K27" i="9"/>
  <c r="L27" i="9"/>
  <c r="E51" i="13"/>
  <c r="O51" i="13"/>
  <c r="I23" i="13"/>
  <c r="N23" i="13"/>
  <c r="D27" i="13"/>
  <c r="H27" i="13"/>
  <c r="C51" i="13"/>
  <c r="F23" i="13"/>
  <c r="K51" i="13"/>
  <c r="M51" i="13"/>
  <c r="F51" i="13"/>
  <c r="N43" i="13"/>
  <c r="M43" i="13"/>
  <c r="F43" i="13"/>
  <c r="H40" i="13"/>
  <c r="I31" i="13"/>
  <c r="O35" i="13"/>
  <c r="P16" i="13"/>
  <c r="J16" i="13"/>
  <c r="M13" i="13"/>
  <c r="E43" i="13"/>
  <c r="C40" i="13"/>
  <c r="E40" i="13"/>
  <c r="M40" i="13"/>
  <c r="N30" i="13"/>
  <c r="P40" i="13"/>
  <c r="I40" i="13"/>
  <c r="D48" i="13"/>
  <c r="D40" i="13"/>
  <c r="K40" i="13"/>
  <c r="N27" i="13"/>
  <c r="H9" i="13"/>
  <c r="C43" i="13"/>
  <c r="P43" i="13"/>
  <c r="I51" i="13"/>
  <c r="D51" i="13"/>
  <c r="I43" i="13"/>
  <c r="H33" i="13"/>
  <c r="J51" i="13"/>
  <c r="O43" i="13"/>
  <c r="N42" i="13"/>
  <c r="H51" i="13"/>
  <c r="N51" i="13"/>
  <c r="M19" i="13"/>
  <c r="K30" i="13"/>
  <c r="C50" i="13"/>
  <c r="P29" i="10" l="1"/>
  <c r="P38" i="10" s="1"/>
  <c r="P42" i="10" s="1"/>
  <c r="C13" i="13"/>
  <c r="I35" i="13"/>
  <c r="P27" i="9"/>
  <c r="P38" i="9" s="1"/>
  <c r="F9" i="13" s="1"/>
  <c r="E42" i="13"/>
  <c r="H43" i="13"/>
  <c r="I46" i="13"/>
  <c r="F42" i="13"/>
  <c r="C46" i="13"/>
  <c r="H48" i="13"/>
  <c r="Q29" i="10"/>
  <c r="Q38" i="10" s="1"/>
  <c r="K48" i="13"/>
  <c r="Q37" i="10"/>
  <c r="Q38" i="21"/>
  <c r="Q42" i="21" s="1"/>
  <c r="Q38" i="23"/>
  <c r="Q42" i="23" s="1"/>
  <c r="J43" i="13"/>
  <c r="J46" i="13"/>
  <c r="J42" i="13"/>
  <c r="C35" i="13"/>
  <c r="K43" i="13"/>
  <c r="E27" i="13"/>
  <c r="C23" i="13"/>
  <c r="J18" i="13"/>
  <c r="Q38" i="61"/>
  <c r="Q42" i="61" s="1"/>
  <c r="L12" i="13"/>
  <c r="E12" i="13"/>
  <c r="F12" i="13"/>
  <c r="L11" i="13"/>
  <c r="E11" i="13"/>
  <c r="F11" i="13"/>
  <c r="O47" i="13"/>
  <c r="M47" i="13"/>
  <c r="F47" i="13"/>
  <c r="I47" i="13"/>
  <c r="H47" i="13"/>
  <c r="C47" i="13"/>
  <c r="C37" i="13"/>
  <c r="J37" i="13"/>
  <c r="E37" i="13"/>
  <c r="E20" i="13"/>
  <c r="M20" i="13"/>
  <c r="N33" i="13"/>
  <c r="L33" i="13"/>
  <c r="G33" i="13"/>
  <c r="M35" i="13"/>
  <c r="G35" i="13"/>
  <c r="L35" i="13"/>
  <c r="J49" i="13"/>
  <c r="L49" i="13"/>
  <c r="G49" i="13"/>
  <c r="J19" i="13"/>
  <c r="G19" i="13"/>
  <c r="L19" i="13"/>
  <c r="J22" i="13"/>
  <c r="L22" i="13"/>
  <c r="G22" i="13"/>
  <c r="J26" i="13"/>
  <c r="L26" i="13"/>
  <c r="G26" i="13"/>
  <c r="E30" i="13"/>
  <c r="L30" i="13"/>
  <c r="G30" i="13"/>
  <c r="M50" i="13"/>
  <c r="L50" i="13"/>
  <c r="G50" i="13"/>
  <c r="M39" i="13"/>
  <c r="G39" i="13"/>
  <c r="L39" i="13"/>
  <c r="F46" i="13"/>
  <c r="L46" i="13"/>
  <c r="G46" i="13"/>
  <c r="H42" i="13"/>
  <c r="E13" i="13"/>
  <c r="I13" i="13"/>
  <c r="J15" i="13"/>
  <c r="N35" i="13"/>
  <c r="K13" i="13"/>
  <c r="P45" i="13"/>
  <c r="D33" i="13"/>
  <c r="E45" i="13"/>
  <c r="O37" i="13"/>
  <c r="O29" i="13"/>
  <c r="L29" i="13"/>
  <c r="G29" i="13"/>
  <c r="I42" i="13"/>
  <c r="L42" i="13"/>
  <c r="G42" i="13"/>
  <c r="I21" i="13"/>
  <c r="L21" i="13"/>
  <c r="G21" i="13"/>
  <c r="O24" i="13"/>
  <c r="L24" i="13"/>
  <c r="G24" i="13"/>
  <c r="J28" i="13"/>
  <c r="L28" i="13"/>
  <c r="G28" i="13"/>
  <c r="P32" i="13"/>
  <c r="L32" i="13"/>
  <c r="G32" i="13"/>
  <c r="H34" i="13"/>
  <c r="L34" i="13"/>
  <c r="G34" i="13"/>
  <c r="H41" i="13"/>
  <c r="L41" i="13"/>
  <c r="G41" i="13"/>
  <c r="N44" i="13"/>
  <c r="G44" i="13"/>
  <c r="C48" i="13"/>
  <c r="L48" i="13"/>
  <c r="G48" i="13"/>
  <c r="M37" i="13"/>
  <c r="L37" i="13"/>
  <c r="G37" i="13"/>
  <c r="O42" i="13"/>
  <c r="C42" i="13"/>
  <c r="E35" i="13"/>
  <c r="P13" i="13"/>
  <c r="J13" i="13"/>
  <c r="O13" i="13"/>
  <c r="J35" i="13"/>
  <c r="F35" i="13"/>
  <c r="F18" i="13"/>
  <c r="F45" i="13"/>
  <c r="C25" i="13"/>
  <c r="L25" i="13"/>
  <c r="G25" i="13"/>
  <c r="K45" i="13"/>
  <c r="L45" i="13"/>
  <c r="G45" i="13"/>
  <c r="L38" i="13"/>
  <c r="G38" i="13"/>
  <c r="P20" i="13"/>
  <c r="L20" i="13"/>
  <c r="G20" i="13"/>
  <c r="K23" i="13"/>
  <c r="G23" i="13"/>
  <c r="L23" i="13"/>
  <c r="O27" i="13"/>
  <c r="G27" i="13"/>
  <c r="L27" i="13"/>
  <c r="P31" i="13"/>
  <c r="G31" i="13"/>
  <c r="L31" i="13"/>
  <c r="P51" i="13"/>
  <c r="G51" i="13"/>
  <c r="L51" i="13"/>
  <c r="N40" i="13"/>
  <c r="L40" i="13"/>
  <c r="G40" i="13"/>
  <c r="G43" i="13"/>
  <c r="L43" i="13"/>
  <c r="D47" i="13"/>
  <c r="G47" i="13"/>
  <c r="L47" i="13"/>
  <c r="P42" i="13"/>
  <c r="F33" i="13"/>
  <c r="H35" i="13"/>
  <c r="N13" i="13"/>
  <c r="D13" i="13"/>
  <c r="O15" i="13"/>
  <c r="P35" i="13"/>
  <c r="K35" i="13"/>
  <c r="M29" i="13"/>
  <c r="C29" i="13"/>
  <c r="D29" i="13"/>
  <c r="J45" i="13"/>
  <c r="D45" i="13"/>
  <c r="M45" i="13"/>
  <c r="D18" i="13"/>
  <c r="L18" i="13"/>
  <c r="G18" i="13"/>
  <c r="H17" i="13"/>
  <c r="L17" i="13"/>
  <c r="G17" i="13"/>
  <c r="I16" i="13"/>
  <c r="G16" i="13"/>
  <c r="L16" i="13"/>
  <c r="M15" i="13"/>
  <c r="F15" i="13"/>
  <c r="D15" i="13"/>
  <c r="P15" i="13"/>
  <c r="K15" i="13"/>
  <c r="I15" i="13"/>
  <c r="L15" i="13"/>
  <c r="G15" i="13"/>
  <c r="N15" i="13"/>
  <c r="C15" i="13"/>
  <c r="H15" i="13"/>
  <c r="E14" i="13"/>
  <c r="G14" i="13"/>
  <c r="F13" i="13"/>
  <c r="G13" i="13"/>
  <c r="C12" i="13"/>
  <c r="G12" i="13"/>
  <c r="N11" i="13"/>
  <c r="G11" i="13"/>
  <c r="C11" i="13"/>
  <c r="M11" i="13"/>
  <c r="Q42" i="10"/>
  <c r="L10" i="13"/>
  <c r="J36" i="13"/>
  <c r="G36" i="13"/>
  <c r="P10" i="13"/>
  <c r="J10" i="13"/>
  <c r="N10" i="13"/>
  <c r="G10" i="13"/>
  <c r="F10" i="13"/>
  <c r="O10" i="13"/>
  <c r="K10" i="13"/>
  <c r="F32" i="13"/>
  <c r="H32" i="13"/>
  <c r="H24" i="13"/>
  <c r="C34" i="13"/>
  <c r="I24" i="13"/>
  <c r="P44" i="13"/>
  <c r="I44" i="13"/>
  <c r="J44" i="13"/>
  <c r="F17" i="13"/>
  <c r="O17" i="13"/>
  <c r="P17" i="13"/>
  <c r="C17" i="13"/>
  <c r="E24" i="13"/>
  <c r="I48" i="13"/>
  <c r="M44" i="13"/>
  <c r="J48" i="13"/>
  <c r="P41" i="13"/>
  <c r="O32" i="13"/>
  <c r="J32" i="13"/>
  <c r="C32" i="13"/>
  <c r="J24" i="13"/>
  <c r="I41" i="13"/>
  <c r="D31" i="13"/>
  <c r="J31" i="13"/>
  <c r="M31" i="13"/>
  <c r="K31" i="13"/>
  <c r="C31" i="13"/>
  <c r="O31" i="13"/>
  <c r="H31" i="13"/>
  <c r="E31" i="13"/>
  <c r="N31" i="13"/>
  <c r="F31" i="13"/>
  <c r="N29" i="13"/>
  <c r="I29" i="13"/>
  <c r="P29" i="13"/>
  <c r="K29" i="13"/>
  <c r="J29" i="13"/>
  <c r="E29" i="13"/>
  <c r="H29" i="13"/>
  <c r="K27" i="13"/>
  <c r="F27" i="13"/>
  <c r="C27" i="13"/>
  <c r="M27" i="13"/>
  <c r="I27" i="13"/>
  <c r="J27" i="13"/>
  <c r="M23" i="13"/>
  <c r="J23" i="13"/>
  <c r="P23" i="13"/>
  <c r="H23" i="13"/>
  <c r="D23" i="13"/>
  <c r="O23" i="13"/>
  <c r="E23" i="13"/>
  <c r="D21" i="13"/>
  <c r="N20" i="13"/>
  <c r="O20" i="13"/>
  <c r="I20" i="13"/>
  <c r="H20" i="13"/>
  <c r="C20" i="13"/>
  <c r="D20" i="13"/>
  <c r="J20" i="13"/>
  <c r="F20" i="13"/>
  <c r="K19" i="13"/>
  <c r="O19" i="13"/>
  <c r="D16" i="13"/>
  <c r="C16" i="13"/>
  <c r="E16" i="13"/>
  <c r="O16" i="13"/>
  <c r="N16" i="13"/>
  <c r="K16" i="13"/>
  <c r="H16" i="13"/>
  <c r="F16" i="13"/>
  <c r="M16" i="13"/>
  <c r="C14" i="13"/>
  <c r="P14" i="13"/>
  <c r="H13" i="13"/>
  <c r="K12" i="13"/>
  <c r="O11" i="13"/>
  <c r="P11" i="13"/>
  <c r="I11" i="13"/>
  <c r="E34" i="13"/>
  <c r="I12" i="13"/>
  <c r="M12" i="13"/>
  <c r="O36" i="13"/>
  <c r="M36" i="13"/>
  <c r="K33" i="13"/>
  <c r="K46" i="13"/>
  <c r="P39" i="13"/>
  <c r="O46" i="13"/>
  <c r="C39" i="13"/>
  <c r="N18" i="13"/>
  <c r="I18" i="13"/>
  <c r="P49" i="13"/>
  <c r="E33" i="13"/>
  <c r="P33" i="13"/>
  <c r="H25" i="13"/>
  <c r="J25" i="13"/>
  <c r="D25" i="13"/>
  <c r="J39" i="13"/>
  <c r="P18" i="13"/>
  <c r="N25" i="13"/>
  <c r="I33" i="13"/>
  <c r="O39" i="13"/>
  <c r="D37" i="13"/>
  <c r="H36" i="13"/>
  <c r="H39" i="13"/>
  <c r="E39" i="13"/>
  <c r="D46" i="13"/>
  <c r="K36" i="13"/>
  <c r="J33" i="13"/>
  <c r="M33" i="13"/>
  <c r="M25" i="13"/>
  <c r="O18" i="13"/>
  <c r="E18" i="13"/>
  <c r="H49" i="13"/>
  <c r="D39" i="13"/>
  <c r="O33" i="13"/>
  <c r="H18" i="13"/>
  <c r="E25" i="13"/>
  <c r="P25" i="13"/>
  <c r="I25" i="13"/>
  <c r="F25" i="13"/>
  <c r="C36" i="13"/>
  <c r="J34" i="13"/>
  <c r="H21" i="13"/>
  <c r="N12" i="13"/>
  <c r="K28" i="13"/>
  <c r="I39" i="13"/>
  <c r="C33" i="13"/>
  <c r="F39" i="13"/>
  <c r="E46" i="13"/>
  <c r="H46" i="13"/>
  <c r="N46" i="13"/>
  <c r="K18" i="13"/>
  <c r="C18" i="13"/>
  <c r="M46" i="13"/>
  <c r="O25" i="13"/>
  <c r="I36" i="13"/>
  <c r="P47" i="13"/>
  <c r="F38" i="13"/>
  <c r="J38" i="13"/>
  <c r="I10" i="13"/>
  <c r="D10" i="13"/>
  <c r="D14" i="13"/>
  <c r="C26" i="13"/>
  <c r="E50" i="13"/>
  <c r="N26" i="13"/>
  <c r="F14" i="13"/>
  <c r="M28" i="13"/>
  <c r="E28" i="13"/>
  <c r="K21" i="13"/>
  <c r="H26" i="13"/>
  <c r="F50" i="13"/>
  <c r="K17" i="13"/>
  <c r="P22" i="13"/>
  <c r="K22" i="13"/>
  <c r="M34" i="13"/>
  <c r="N19" i="13"/>
  <c r="J14" i="13"/>
  <c r="D24" i="13"/>
  <c r="O21" i="13"/>
  <c r="K50" i="13"/>
  <c r="K24" i="13"/>
  <c r="P50" i="13"/>
  <c r="H19" i="13"/>
  <c r="M17" i="13"/>
  <c r="H28" i="13"/>
  <c r="E21" i="13"/>
  <c r="N39" i="13"/>
  <c r="D36" i="13"/>
  <c r="K47" i="13"/>
  <c r="F28" i="13"/>
  <c r="F19" i="13"/>
  <c r="F36" i="13"/>
  <c r="M42" i="13"/>
  <c r="P26" i="13"/>
  <c r="K11" i="13"/>
  <c r="K39" i="13"/>
  <c r="O29" i="10"/>
  <c r="O38" i="10" s="1"/>
  <c r="O42" i="10" s="1"/>
  <c r="K44" i="13"/>
  <c r="H11" i="13"/>
  <c r="J11" i="13"/>
  <c r="F44" i="13"/>
  <c r="P48" i="13"/>
  <c r="P21" i="13"/>
  <c r="F48" i="13"/>
  <c r="M48" i="13"/>
  <c r="K14" i="13"/>
  <c r="E48" i="13"/>
  <c r="J40" i="13"/>
  <c r="P38" i="13"/>
  <c r="C45" i="13"/>
  <c r="F40" i="13"/>
  <c r="E47" i="13"/>
  <c r="O40" i="13"/>
  <c r="F41" i="13"/>
  <c r="O44" i="13"/>
  <c r="I49" i="13"/>
  <c r="F49" i="13"/>
  <c r="J47" i="13"/>
  <c r="D42" i="13"/>
  <c r="I45" i="13"/>
  <c r="H45" i="13"/>
  <c r="O12" i="13"/>
  <c r="M14" i="13"/>
  <c r="N17" i="13"/>
  <c r="I19" i="13"/>
  <c r="N21" i="13"/>
  <c r="I22" i="13"/>
  <c r="N24" i="13"/>
  <c r="I26" i="13"/>
  <c r="N28" i="13"/>
  <c r="I30" i="13"/>
  <c r="N32" i="13"/>
  <c r="I50" i="13"/>
  <c r="N34" i="13"/>
  <c r="C38" i="13"/>
  <c r="O41" i="13"/>
  <c r="M49" i="13"/>
  <c r="E36" i="13"/>
  <c r="D38" i="13"/>
  <c r="K38" i="13"/>
  <c r="N48" i="13"/>
  <c r="O48" i="13"/>
  <c r="K37" i="13"/>
  <c r="F37" i="13"/>
  <c r="N37" i="13"/>
  <c r="Q27" i="9"/>
  <c r="Q38" i="9" s="1"/>
  <c r="G9" i="13" s="1"/>
  <c r="M26" i="13"/>
  <c r="O28" i="13"/>
  <c r="C22" i="13"/>
  <c r="I34" i="13"/>
  <c r="H50" i="13"/>
  <c r="H14" i="13"/>
  <c r="E26" i="13"/>
  <c r="F24" i="13"/>
  <c r="H30" i="13"/>
  <c r="J12" i="13"/>
  <c r="I28" i="13"/>
  <c r="H12" i="13"/>
  <c r="F22" i="13"/>
  <c r="I32" i="13"/>
  <c r="E17" i="13"/>
  <c r="P28" i="13"/>
  <c r="D32" i="13"/>
  <c r="M30" i="13"/>
  <c r="O30" i="13"/>
  <c r="C24" i="13"/>
  <c r="E32" i="13"/>
  <c r="D19" i="13"/>
  <c r="O27" i="9"/>
  <c r="P34" i="13"/>
  <c r="D44" i="13"/>
  <c r="O14" i="13"/>
  <c r="M24" i="13"/>
  <c r="K32" i="13"/>
  <c r="H44" i="13"/>
  <c r="N22" i="13"/>
  <c r="C49" i="13"/>
  <c r="C41" i="13"/>
  <c r="M38" i="13"/>
  <c r="J41" i="13"/>
  <c r="D41" i="13"/>
  <c r="D49" i="13"/>
  <c r="C28" i="13"/>
  <c r="N49" i="13"/>
  <c r="N36" i="13"/>
  <c r="P36" i="13"/>
  <c r="I38" i="13"/>
  <c r="D22" i="13"/>
  <c r="D28" i="13"/>
  <c r="K26" i="13"/>
  <c r="E22" i="13"/>
  <c r="O34" i="13"/>
  <c r="N14" i="13"/>
  <c r="M21" i="13"/>
  <c r="E19" i="13"/>
  <c r="P19" i="13"/>
  <c r="F26" i="13"/>
  <c r="C30" i="13"/>
  <c r="F21" i="13"/>
  <c r="P30" i="13"/>
  <c r="J17" i="13"/>
  <c r="O50" i="13"/>
  <c r="F34" i="13"/>
  <c r="H22" i="13"/>
  <c r="J21" i="13"/>
  <c r="D30" i="13"/>
  <c r="D34" i="13"/>
  <c r="I17" i="13"/>
  <c r="C19" i="13"/>
  <c r="D26" i="13"/>
  <c r="O26" i="13"/>
  <c r="I14" i="13"/>
  <c r="J30" i="13"/>
  <c r="F30" i="13"/>
  <c r="N50" i="13"/>
  <c r="C21" i="13"/>
  <c r="D17" i="13"/>
  <c r="O22" i="13"/>
  <c r="P12" i="13"/>
  <c r="E38" i="13"/>
  <c r="K34" i="13"/>
  <c r="O38" i="13"/>
  <c r="D50" i="13"/>
  <c r="C44" i="13"/>
  <c r="N38" i="13"/>
  <c r="E49" i="13"/>
  <c r="E41" i="13"/>
  <c r="M41" i="13"/>
  <c r="K41" i="13"/>
  <c r="E44" i="13"/>
  <c r="O49" i="13"/>
  <c r="N41" i="13"/>
  <c r="K49" i="13"/>
  <c r="O45" i="13"/>
  <c r="P37" i="13"/>
  <c r="H37" i="13"/>
  <c r="H38" i="13"/>
  <c r="C10" i="13" l="1"/>
  <c r="E10" i="13"/>
  <c r="L44" i="13"/>
  <c r="H10" i="13"/>
  <c r="H5" i="13" s="1"/>
  <c r="C5" i="13"/>
  <c r="F5" i="13"/>
  <c r="N5" i="13"/>
  <c r="M5" i="13"/>
  <c r="J5" i="13"/>
  <c r="E5" i="13"/>
  <c r="P5" i="13"/>
  <c r="O5" i="13"/>
  <c r="K5" i="13"/>
  <c r="O38" i="9"/>
  <c r="E9" i="13" s="1"/>
  <c r="C9" i="13"/>
  <c r="D5" i="13"/>
  <c r="I5" i="13"/>
</calcChain>
</file>

<file path=xl/comments1.xml><?xml version="1.0" encoding="utf-8"?>
<comments xmlns="http://schemas.openxmlformats.org/spreadsheetml/2006/main">
  <authors>
    <author>dmyton</author>
    <author>Directions:</author>
    <author>Comments:</author>
    <author>mwerner</author>
    <author>david myton</author>
    <author>Dave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b/>
            <sz val="8"/>
            <color indexed="81"/>
            <rFont val="Tahoma"/>
            <family val="2"/>
          </rPr>
          <t>Directions::</t>
        </r>
        <r>
          <rPr>
            <sz val="8"/>
            <color indexed="81"/>
            <rFont val="Tahoma"/>
            <family val="2"/>
          </rPr>
          <t xml:space="preserve">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t>
        </r>
        <r>
          <rPr>
            <b/>
            <sz val="8"/>
            <color indexed="81"/>
            <rFont val="Tahoma"/>
            <family val="2"/>
          </rPr>
          <t>Note:</t>
        </r>
        <r>
          <rPr>
            <sz val="8"/>
            <color indexed="81"/>
            <rFont val="Tahoma"/>
            <family val="2"/>
          </rPr>
          <t xml:space="preserv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b/>
            <sz val="8"/>
            <color indexed="81"/>
            <rFont val="Tahoma"/>
            <family val="2"/>
          </rPr>
          <t>Directions:</t>
        </r>
        <r>
          <rPr>
            <sz val="8"/>
            <color indexed="81"/>
            <rFont val="Tahoma"/>
            <family val="2"/>
          </rPr>
          <t xml:space="preserve">
Enter teaching and release assignments that are contract-driven.  Note: Deans have requested that Lectures and separate sections of lectures as well as labs be listed </t>
        </r>
        <r>
          <rPr>
            <b/>
            <sz val="8"/>
            <color indexed="81"/>
            <rFont val="Tahoma"/>
            <family val="2"/>
          </rPr>
          <t>separately</t>
        </r>
        <r>
          <rPr>
            <sz val="8"/>
            <color indexed="81"/>
            <rFont val="Tahoma"/>
            <family val="2"/>
          </rPr>
          <t xml:space="preserve">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  </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b/>
            <sz val="8"/>
            <color indexed="81"/>
            <rFont val="Tahoma"/>
            <family val="2"/>
          </rPr>
          <t>Comments:</t>
        </r>
        <r>
          <rPr>
            <sz val="8"/>
            <color indexed="81"/>
            <rFont val="Tahoma"/>
            <family val="2"/>
          </rPr>
          <t xml:space="preserve"> 
Preps - 
Enter as per Section</t>
        </r>
        <r>
          <rPr>
            <sz val="8"/>
            <color indexed="48"/>
            <rFont val="Tahoma"/>
            <family val="2"/>
          </rPr>
          <t xml:space="preserve"> 11.3.7</t>
        </r>
        <r>
          <rPr>
            <sz val="8"/>
            <color indexed="81"/>
            <rFont val="Tahoma"/>
            <family val="2"/>
          </rPr>
          <t xml:space="preserve"> and </t>
        </r>
        <r>
          <rPr>
            <sz val="8"/>
            <color indexed="48"/>
            <rFont val="Tahoma"/>
            <family val="2"/>
          </rPr>
          <t>11.3.10.1</t>
        </r>
        <r>
          <rPr>
            <sz val="8"/>
            <color indexed="81"/>
            <rFont val="Tahoma"/>
            <family val="2"/>
          </rPr>
          <t>.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DEFAULT VALUE 1.00</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Comments::
Calculated  -</t>
        </r>
        <r>
          <rPr>
            <b/>
            <sz val="8"/>
            <color indexed="10"/>
            <rFont val="Tahoma"/>
            <family val="2"/>
          </rPr>
          <t xml:space="preserve"> DO NOT EDIT FORMULA</t>
        </r>
        <r>
          <rPr>
            <b/>
            <sz val="8"/>
            <color indexed="81"/>
            <rFont val="Tahoma"/>
            <family val="2"/>
          </rPr>
          <t xml:space="preserve">
</t>
        </r>
      </text>
    </comment>
    <comment ref="Q9" authorId="0">
      <text>
        <r>
          <rPr>
            <b/>
            <sz val="9"/>
            <color indexed="81"/>
            <rFont val="Tahoma"/>
            <family val="2"/>
          </rPr>
          <t>COMPENSATED FACULTY CONTRACT HOURS</t>
        </r>
        <r>
          <rPr>
            <sz val="9"/>
            <color indexed="81"/>
            <rFont val="Tahoma"/>
            <family val="2"/>
          </rPr>
          <t xml:space="preserve"> 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For 2012-2013, school chairs will receive both a "release time assignment" and an "extra compensation assignment (stipend)". Both assignments are entered on the Faculty Workload Adjustment form, and on the Faculty Load Report and the description of duties should be attached (see samples).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t>
        </r>
        <r>
          <rPr>
            <b/>
            <sz val="9"/>
            <color indexed="81"/>
            <rFont val="Tahoma"/>
            <family val="2"/>
          </rPr>
          <t xml:space="preserve">
</t>
        </r>
        <r>
          <rPr>
            <sz val="9"/>
            <color indexed="81"/>
            <rFont val="Tahoma"/>
            <family val="2"/>
          </rPr>
          <t xml:space="preserve">
</t>
        </r>
      </text>
    </comment>
    <comment ref="D10" authorId="0">
      <text>
        <r>
          <rPr>
            <b/>
            <sz val="8"/>
            <color indexed="81"/>
            <rFont val="Tahoma"/>
            <family val="2"/>
          </rPr>
          <t xml:space="preserve">Info: </t>
        </r>
        <r>
          <rPr>
            <sz val="8"/>
            <color indexed="81"/>
            <rFont val="Tahoma"/>
            <family val="2"/>
          </rPr>
          <t>If the instructor only teaches the lecture, then no entry is made in the 'lab' column and the total credit hr is the lecture portion only</t>
        </r>
        <r>
          <rPr>
            <b/>
            <sz val="8"/>
            <color indexed="81"/>
            <rFont val="Tahoma"/>
            <family val="2"/>
          </rPr>
          <t xml:space="preserve">
</t>
        </r>
      </text>
    </comment>
    <comment ref="D11" authorId="0">
      <text>
        <r>
          <rPr>
            <b/>
            <sz val="8"/>
            <color indexed="81"/>
            <rFont val="Tahoma"/>
            <family val="2"/>
          </rPr>
          <t>info:</t>
        </r>
        <r>
          <rPr>
            <sz val="8"/>
            <color indexed="81"/>
            <rFont val="Tahoma"/>
            <family val="2"/>
          </rPr>
          <t xml:space="preserve">
If the instructor only teaches the lab, then they are awarded '2' in the lab column, and the credit hour column indicates the portion of the course hours derived from lab (4 total - 3 lecture = 1 lab)</t>
        </r>
      </text>
    </comment>
    <comment ref="A12" authorId="3">
      <text>
        <r>
          <rPr>
            <b/>
            <sz val="8"/>
            <color indexed="81"/>
            <rFont val="Tahoma"/>
            <family val="2"/>
          </rPr>
          <t>Note:</t>
        </r>
        <r>
          <rPr>
            <sz val="8"/>
            <color indexed="81"/>
            <rFont val="Tahoma"/>
            <family val="2"/>
          </rPr>
          <t xml:space="preserve"> Deans have requested that Lecture and Labs be listed as separate line items.  Example: Line 3 (BIOL 107) should be listed as two separate line items if the instructor is infact teaching both lecture and a lab section.  This should match how these courses are listed in banner.
In the past, when there is only one lecture and one lab session and the enrollments are identical they were entered on a single line. To be consistent with Banner, please list as separate line items.</t>
        </r>
        <r>
          <rPr>
            <sz val="8"/>
            <color indexed="81"/>
            <rFont val="Tahoma"/>
            <family val="2"/>
          </rPr>
          <t xml:space="preserve">
</t>
        </r>
      </text>
    </comment>
    <comment ref="D12" authorId="0">
      <text>
        <r>
          <rPr>
            <b/>
            <sz val="8"/>
            <color indexed="81"/>
            <rFont val="Tahoma"/>
            <family val="2"/>
          </rPr>
          <t>info:</t>
        </r>
        <r>
          <rPr>
            <sz val="8"/>
            <color indexed="81"/>
            <rFont val="Tahoma"/>
            <family val="2"/>
          </rPr>
          <t xml:space="preserve">
When there is only one lecture and one lab session and the enrollments are identical they can be entered on a single line. 
</t>
        </r>
      </text>
    </comment>
    <comment ref="F12" authorId="0">
      <text>
        <r>
          <rPr>
            <b/>
            <sz val="8"/>
            <color indexed="81"/>
            <rFont val="Tahoma"/>
            <family val="2"/>
          </rPr>
          <t>info:</t>
        </r>
        <r>
          <rPr>
            <sz val="8"/>
            <color indexed="81"/>
            <rFont val="Tahoma"/>
            <family val="2"/>
          </rPr>
          <t xml:space="preserve">
In this case the preps are awareded for both lecture and lab in the same course</t>
        </r>
      </text>
    </comment>
    <comment ref="F13" authorId="0">
      <text>
        <r>
          <rPr>
            <b/>
            <sz val="8"/>
            <color indexed="81"/>
            <rFont val="Tahoma"/>
            <family val="2"/>
          </rPr>
          <t>info:</t>
        </r>
        <r>
          <rPr>
            <sz val="8"/>
            <color indexed="81"/>
            <rFont val="Tahoma"/>
            <family val="2"/>
          </rPr>
          <t xml:space="preserve">
When the course is team taught, the number of preps needs to be divided proportionally betwee each instructor.  Confirm that the total of ALL instructors is 1.000</t>
        </r>
      </text>
    </comment>
    <comment ref="H13" authorId="0">
      <text>
        <r>
          <rPr>
            <b/>
            <sz val="8"/>
            <color indexed="81"/>
            <rFont val="Tahoma"/>
            <family val="2"/>
          </rPr>
          <t>info:</t>
        </r>
        <r>
          <rPr>
            <sz val="8"/>
            <color indexed="81"/>
            <rFont val="Tahoma"/>
            <family val="2"/>
          </rPr>
          <t xml:space="preserve">
A team taught class - this instructor is responsible for 80% of the course
</t>
        </r>
      </text>
    </comment>
    <comment ref="M13" authorId="0">
      <text>
        <r>
          <rPr>
            <b/>
            <sz val="8"/>
            <color indexed="81"/>
            <rFont val="Tahoma"/>
            <family val="2"/>
          </rPr>
          <t>info:</t>
        </r>
        <r>
          <rPr>
            <sz val="8"/>
            <color indexed="81"/>
            <rFont val="Tahoma"/>
            <family val="2"/>
          </rPr>
          <t xml:space="preserve">
A regional center course qualifying for the distance multiplier</t>
        </r>
      </text>
    </comment>
    <comment ref="Q13" authorId="4">
      <text>
        <r>
          <rPr>
            <b/>
            <sz val="8"/>
            <color indexed="81"/>
            <rFont val="Tahoma"/>
            <family val="2"/>
          </rPr>
          <t>Comment: The instructor has waived compensation for this course</t>
        </r>
      </text>
    </comment>
    <comment ref="F14" authorId="0">
      <text>
        <r>
          <rPr>
            <b/>
            <sz val="8"/>
            <color indexed="81"/>
            <rFont val="Tahoma"/>
            <family val="2"/>
          </rPr>
          <t>info:</t>
        </r>
        <r>
          <rPr>
            <sz val="8"/>
            <color indexed="81"/>
            <rFont val="Tahoma"/>
            <family val="2"/>
          </rPr>
          <t xml:space="preserve">
Preps are not Prorated.  Math modules are 1/3 of the semester, but typically all three sections are taught in sequence by a single professor.  These are not prorated.  IF the sections are split between different teachers there is still no proration.  Each still gets 1 prep.</t>
        </r>
      </text>
    </comment>
    <comment ref="Q14" authorId="4">
      <text>
        <r>
          <rPr>
            <b/>
            <sz val="8"/>
            <color indexed="81"/>
            <rFont val="Tahoma"/>
            <family val="2"/>
          </rPr>
          <t xml:space="preserve">Comment: The instructor has waived compensation for this course
</t>
        </r>
        <r>
          <rPr>
            <sz val="8"/>
            <color indexed="81"/>
            <rFont val="Tahoma"/>
            <family val="2"/>
          </rPr>
          <t xml:space="preserve">
</t>
        </r>
      </text>
    </comment>
    <comment ref="I16" authorId="0">
      <text>
        <r>
          <rPr>
            <b/>
            <sz val="8"/>
            <color indexed="81"/>
            <rFont val="Tahoma"/>
            <family val="2"/>
          </rPr>
          <t>info:</t>
        </r>
        <r>
          <rPr>
            <sz val="8"/>
            <color indexed="81"/>
            <rFont val="Tahoma"/>
            <family val="2"/>
          </rPr>
          <t xml:space="preserve">
This directed study course is prorated based on enrollment.  Enrollment of 10 or more generates full course load.</t>
        </r>
      </text>
    </comment>
    <comment ref="K17" authorId="0">
      <text>
        <r>
          <rPr>
            <b/>
            <sz val="8"/>
            <color indexed="81"/>
            <rFont val="Tahoma"/>
            <family val="2"/>
          </rPr>
          <t>info:</t>
        </r>
        <r>
          <rPr>
            <sz val="8"/>
            <color indexed="81"/>
            <rFont val="Tahoma"/>
            <family val="2"/>
          </rPr>
          <t xml:space="preserve">
Practicum formula applied to all instructors qualified to teach this course</t>
        </r>
      </text>
    </comment>
    <comment ref="A27" authorId="2">
      <text>
        <r>
          <rPr>
            <b/>
            <sz val="8"/>
            <color indexed="81"/>
            <rFont val="Tahoma"/>
            <family val="2"/>
          </rPr>
          <t>Comments::
Subtotals calculate automatically, do not edit formulas</t>
        </r>
      </text>
    </comment>
    <comment ref="A29" authorId="2">
      <text>
        <r>
          <rPr>
            <b/>
            <sz val="8"/>
            <color indexed="81"/>
            <rFont val="Tahoma"/>
            <family val="2"/>
          </rPr>
          <t xml:space="preserve">Comments: Release Time Appointments -
</t>
        </r>
        <r>
          <rPr>
            <sz val="8"/>
            <color indexed="81"/>
            <rFont val="Tahoma"/>
            <family val="2"/>
          </rPr>
          <t xml:space="preserve">List discretionary or grant based release time (those not defined by the contract)
</t>
        </r>
      </text>
    </comment>
    <comment ref="A30" authorId="5">
      <text>
        <r>
          <rPr>
            <b/>
            <sz val="9"/>
            <color indexed="81"/>
            <rFont val="Tahoma"/>
            <family val="2"/>
          </rPr>
          <t>Dave Myton:</t>
        </r>
        <r>
          <rPr>
            <sz val="9"/>
            <color indexed="81"/>
            <rFont val="Tahoma"/>
            <family val="2"/>
          </rPr>
          <t xml:space="preserve">
2014-2017 contract provides for 3 contract hour release for chairs</t>
        </r>
      </text>
    </comment>
    <comment ref="Q30" authorId="0">
      <text>
        <r>
          <rPr>
            <sz val="9"/>
            <color indexed="81"/>
            <rFont val="Tahoma"/>
            <family val="2"/>
          </rPr>
          <t xml:space="preserve">For 2012-2013, school chairs will receive both a "release time assignment" and an "extra compensation assignment (stipend)". Both assignments are entered on the Faculty Workload Adjustment form, and on the Faculty Load Report and the description of duties should be attached (see samples).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t>
        </r>
      </text>
    </comment>
    <comment ref="Q31" authorId="0">
      <text>
        <r>
          <rPr>
            <b/>
            <sz val="9"/>
            <color indexed="81"/>
            <rFont val="Tahoma"/>
            <family val="2"/>
          </rPr>
          <t>The stipend was a cash payment for work which is converted for reporting purposes to load - but it DOES NOT generate additional compensation as OVERLOAD in addition to the initial stipend</t>
        </r>
      </text>
    </comment>
    <comment ref="O38" authorId="2">
      <text>
        <r>
          <rPr>
            <b/>
            <sz val="8"/>
            <color indexed="81"/>
            <rFont val="Tahoma"/>
            <family val="2"/>
          </rPr>
          <t xml:space="preserve">Comments::
TRANSFER THIS NUMBER TO THE SEMESTER SUMMARY SHEET </t>
        </r>
      </text>
    </comment>
    <comment ref="P38" authorId="2">
      <text>
        <r>
          <rPr>
            <b/>
            <sz val="8"/>
            <color indexed="81"/>
            <rFont val="Tahoma"/>
            <family val="2"/>
          </rPr>
          <t>Comments::
Transfer this number to the semester summary sheet</t>
        </r>
      </text>
    </comment>
    <comment ref="Q38" authorId="2">
      <text>
        <r>
          <rPr>
            <b/>
            <sz val="8"/>
            <color indexed="81"/>
            <rFont val="Tahoma"/>
            <family val="2"/>
          </rPr>
          <t xml:space="preserve">Comments::
TRANSFER THIS NUMBER TO THE SEMESTER SUMMARY SHEET </t>
        </r>
      </text>
    </comment>
    <comment ref="A46" authorId="0">
      <text>
        <r>
          <rPr>
            <b/>
            <sz val="8"/>
            <color indexed="81"/>
            <rFont val="Tahoma"/>
            <family val="2"/>
          </rPr>
          <t>info:</t>
        </r>
        <r>
          <rPr>
            <sz val="8"/>
            <color indexed="81"/>
            <rFont val="Tahoma"/>
            <family val="2"/>
          </rPr>
          <t xml:space="preserve">
Use CELL B46 to enter comments or explanations related to the load report, as compared to comments related to your personal feelings about load reports.</t>
        </r>
      </text>
    </comment>
  </commentList>
</comments>
</file>

<file path=xl/comments10.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11.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12.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13.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14.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15.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16.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17.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18.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19.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2.xml><?xml version="1.0" encoding="utf-8"?>
<comments xmlns="http://schemas.openxmlformats.org/spreadsheetml/2006/main">
  <authors>
    <author>Myton</author>
    <author>dmyton</author>
  </authors>
  <commentList>
    <comment ref="A1" authorId="0">
      <text>
        <r>
          <rPr>
            <b/>
            <sz val="8"/>
            <color indexed="81"/>
            <rFont val="Tahoma"/>
            <family val="2"/>
          </rPr>
          <t>Info:</t>
        </r>
        <r>
          <rPr>
            <sz val="8"/>
            <color indexed="81"/>
            <rFont val="Tahoma"/>
            <family val="2"/>
          </rPr>
          <t xml:space="preserve">
The summary sheet is auto-calculated from the individual faculty load reports.</t>
        </r>
      </text>
    </comment>
    <comment ref="A2" authorId="1">
      <text>
        <r>
          <rPr>
            <b/>
            <sz val="8"/>
            <color indexed="81"/>
            <rFont val="Tahoma"/>
            <family val="2"/>
          </rPr>
          <t>info:</t>
        </r>
        <r>
          <rPr>
            <sz val="8"/>
            <color indexed="81"/>
            <rFont val="Tahoma"/>
            <family val="2"/>
          </rPr>
          <t xml:space="preserve">
Enter Unit Title (department, division, college or otherwise)
</t>
        </r>
      </text>
    </comment>
    <comment ref="A8" authorId="0">
      <text>
        <r>
          <rPr>
            <b/>
            <sz val="8"/>
            <color indexed="81"/>
            <rFont val="Tahoma"/>
            <family val="2"/>
          </rPr>
          <t>info:</t>
        </r>
        <r>
          <rPr>
            <sz val="8"/>
            <color indexed="81"/>
            <rFont val="Tahoma"/>
            <family val="2"/>
          </rPr>
          <t xml:space="preserve">
The names for this sheet are drawn from each of the individual load reports - NO DATA IS ENTERED HERE</t>
        </r>
      </text>
    </comment>
  </commentList>
</comments>
</file>

<file path=xl/comments20.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21.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22.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23.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24.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25.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26.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27.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28.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29.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3.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30.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31.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32.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33.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34.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35.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36.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37.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38.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39.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4.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40.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41.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42.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43.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44.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5.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6.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7.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8.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comments9.xml><?xml version="1.0" encoding="utf-8"?>
<comments xmlns="http://schemas.openxmlformats.org/spreadsheetml/2006/main">
  <authors>
    <author>dmyton</author>
    <author>Directions:</author>
    <author>Comments:</author>
    <author>david myton</author>
  </authors>
  <commentList>
    <comment ref="C2" authorId="0">
      <text>
        <r>
          <rPr>
            <b/>
            <sz val="8"/>
            <color indexed="81"/>
            <rFont val="Tahoma"/>
            <family val="2"/>
          </rPr>
          <t>info:</t>
        </r>
        <r>
          <rPr>
            <sz val="8"/>
            <color indexed="81"/>
            <rFont val="Tahoma"/>
            <family val="2"/>
          </rPr>
          <t xml:space="preserve">
enter the faculty or adjunct name  in Cell C2 - Some find it helpful to Rename the TAB to match the faculty/adjunct name as well.
Since the SUMMARY sheet draws the name from Cell C2, it is necessary to type the name into C2 - it will run across the others columns as needed</t>
        </r>
      </text>
    </comment>
    <comment ref="C3" authorId="0">
      <text>
        <r>
          <rPr>
            <b/>
            <sz val="8"/>
            <color indexed="81"/>
            <rFont val="Tahoma"/>
            <family val="2"/>
          </rPr>
          <t>info:</t>
        </r>
        <r>
          <rPr>
            <sz val="8"/>
            <color indexed="81"/>
            <rFont val="Tahoma"/>
            <family val="2"/>
          </rPr>
          <t xml:space="preserve">
Enter the college name starting in box C3</t>
        </r>
      </text>
    </comment>
    <comment ref="C4" authorId="0">
      <text>
        <r>
          <rPr>
            <b/>
            <sz val="8"/>
            <color indexed="81"/>
            <rFont val="Tahoma"/>
            <family val="2"/>
          </rPr>
          <t>info:</t>
        </r>
        <r>
          <rPr>
            <sz val="8"/>
            <color indexed="81"/>
            <rFont val="Tahoma"/>
            <family val="2"/>
          </rPr>
          <t xml:space="preserve">
Enter the department starting in box C4
</t>
        </r>
      </text>
    </comment>
    <comment ref="C5" authorId="0">
      <text>
        <r>
          <rPr>
            <b/>
            <sz val="8"/>
            <color indexed="81"/>
            <rFont val="Tahoma"/>
            <family val="2"/>
          </rPr>
          <t>info:</t>
        </r>
        <r>
          <rPr>
            <sz val="8"/>
            <color indexed="81"/>
            <rFont val="Tahoma"/>
            <family val="2"/>
          </rPr>
          <t xml:space="preserve">
Enter the Semester starting in box C5
</t>
        </r>
      </text>
    </comment>
    <comment ref="C6" authorId="0">
      <text>
        <r>
          <rPr>
            <b/>
            <sz val="8"/>
            <color indexed="81"/>
            <rFont val="Tahoma"/>
            <family val="2"/>
          </rPr>
          <t>info:</t>
        </r>
        <r>
          <rPr>
            <sz val="8"/>
            <color indexed="81"/>
            <rFont val="Tahoma"/>
            <family val="2"/>
          </rPr>
          <t xml:space="preserve">
Cell C6
Enter "Faculty" for faculty 
Enter "Adjunct" for adjuncts
Enter "Dean" for dean-type administrators 
Since the SUMMARY sheet draws the status indicator from this field it is important that it be typed as indicated
</t>
        </r>
      </text>
    </comment>
    <comment ref="C8" authorId="1">
      <text>
        <r>
          <rPr>
            <sz val="8"/>
            <color indexed="81"/>
            <rFont val="Tahoma"/>
            <family val="2"/>
          </rPr>
          <t>Directions::
Enter EITHER in the columns for Classes OR for the Columns J-K-L labeled Intern/Practicum but NOT BOTH
The entries for 'classes' must match the catalog entry listing hours for lecture and lab.  Enter the values as listed in the catalog or most recent approved curriculum change documents.
Note: Deans have requested that Lecture and Labs be listed as separate line items.  Example: Line 3 (BIOL 107) should be listed as two separate line items if the instructor is infact teaching both lecture and a lab section.  This should match how these courses are listed in banner.</t>
        </r>
      </text>
    </comment>
    <comment ref="L8" authorId="1">
      <text>
        <r>
          <rPr>
            <b/>
            <sz val="8"/>
            <color indexed="81"/>
            <rFont val="Tahoma"/>
            <family val="2"/>
          </rPr>
          <t>Directions::</t>
        </r>
        <r>
          <rPr>
            <sz val="8"/>
            <color indexed="81"/>
            <rFont val="Tahoma"/>
            <family val="2"/>
          </rPr>
          <t xml:space="preserve">
Enter</t>
        </r>
        <r>
          <rPr>
            <sz val="8"/>
            <color indexed="10"/>
            <rFont val="Tahoma"/>
            <family val="2"/>
          </rPr>
          <t xml:space="preserve"> EITHER </t>
        </r>
        <r>
          <rPr>
            <sz val="8"/>
            <color indexed="81"/>
            <rFont val="Tahoma"/>
            <family val="2"/>
          </rPr>
          <t xml:space="preserve">in the columns for Classes OR for the Columns labeled Intern/Practicum. 
</t>
        </r>
        <r>
          <rPr>
            <sz val="8"/>
            <color indexed="10"/>
            <rFont val="Tahoma"/>
            <family val="2"/>
          </rPr>
          <t>NOT BOTH
Preparation/Placement time, evaluation time, and class time will be determined for the course, not for the instructor assigned the course.  The immediate supervisor will consult with faculty members qualified to teach each course to determine the time factors for the course.</t>
        </r>
      </text>
    </comment>
    <comment ref="A9" authorId="0">
      <text>
        <r>
          <rPr>
            <sz val="8"/>
            <color indexed="81"/>
            <rFont val="Tahoma"/>
            <family val="2"/>
          </rPr>
          <t>Directions:
Enter teaching and release assignments that are contract-driven.  Note: Deans have requested that Lectures and separate sections of lectures as well as labs be listed separately (see sample).  This will mimic the way courses are entered into Banner and Anchor Access and will assist in tracking which professors are teaching courses more effectively.
Entering the catalog text 
e.g. BIOL131 (3,3) 4
helps with confirming the entries for columns B-C-D when reviewing the report
Enter   No calculations are performed on the cells in this column.</t>
        </r>
      </text>
    </comment>
    <comment ref="B9" authorId="2">
      <text>
        <r>
          <rPr>
            <b/>
            <sz val="8"/>
            <color indexed="81"/>
            <rFont val="Tahoma"/>
            <family val="2"/>
          </rPr>
          <t>Comments::
Section 11.3.1 Lecture Hrs</t>
        </r>
        <r>
          <rPr>
            <b/>
            <sz val="8"/>
            <color indexed="10"/>
            <rFont val="Tahoma"/>
            <family val="2"/>
          </rPr>
          <t xml:space="preserve"> - enter values from the catalog description</t>
        </r>
        <r>
          <rPr>
            <sz val="8"/>
            <color indexed="81"/>
            <rFont val="Tahoma"/>
            <family val="2"/>
          </rPr>
          <t xml:space="preserve">  or other contract driven assignments (lab coordinator, Athletic Trainer, ect)
</t>
        </r>
        <r>
          <rPr>
            <b/>
            <sz val="8"/>
            <color indexed="81"/>
            <rFont val="Tahoma"/>
            <family val="2"/>
          </rPr>
          <t>Enter values for this column only if the entry is a lecture course or contract driven assignment</t>
        </r>
        <r>
          <rPr>
            <sz val="8"/>
            <color indexed="81"/>
            <rFont val="Tahoma"/>
            <family val="2"/>
          </rPr>
          <t xml:space="preserve">
Lectures and labs may be entered separately or together - see SAMPLE for examples of this
CH116 Gen Chem II (3,3) 4 
- this course has 3 lecture hours per week during the entire semester.  Enter 3 in this example if the instructor is only teaching the lecture, enter 4 if they are teaching the lecture and its ONLY lab and where the enrollments in each are identical.   Enter the lecture and lab sections </t>
        </r>
        <r>
          <rPr>
            <b/>
            <sz val="8"/>
            <color indexed="81"/>
            <rFont val="Tahoma"/>
            <family val="2"/>
          </rPr>
          <t>separately</t>
        </r>
        <r>
          <rPr>
            <sz val="8"/>
            <color indexed="81"/>
            <rFont val="Tahoma"/>
            <family val="2"/>
          </rPr>
          <t xml:space="preserve"> when more than one lab section are assigned since their enrollments may differ by section.
Load cannot be prorated based on the definition from 11.3.1, and maximum loads are capped at 18 contract hours per semester and 32 contract hours for the academic year based on 11.3.2 
Summer load limits are capped at 1.34 credits per week of instruction in 7.4.2 (e.g. a 4-credit course must be distributed across at least a 3-week instructional period to fall below the cap 4/3=1.333)
</t>
        </r>
      </text>
    </comment>
    <comment ref="C9" authorId="2">
      <text>
        <r>
          <rPr>
            <b/>
            <sz val="8"/>
            <color indexed="81"/>
            <rFont val="Tahoma"/>
            <family val="2"/>
          </rPr>
          <t xml:space="preserve">Comments::
Lab hrs - </t>
        </r>
        <r>
          <rPr>
            <b/>
            <sz val="8"/>
            <color indexed="10"/>
            <rFont val="Tahoma"/>
            <family val="2"/>
          </rPr>
          <t>enter values based on catalog description for the number of hours in lab per week</t>
        </r>
        <r>
          <rPr>
            <sz val="8"/>
            <color indexed="81"/>
            <rFont val="Tahoma"/>
            <family val="2"/>
          </rPr>
          <t xml:space="preserve"> 
CH116 Gen Chem II (3,3) 4 - this course meets in lab for  3 lab.  </t>
        </r>
        <r>
          <rPr>
            <sz val="8"/>
            <color indexed="12"/>
            <rFont val="Tahoma"/>
            <family val="2"/>
          </rPr>
          <t>The 2/3 conversion is handled late</t>
        </r>
        <r>
          <rPr>
            <sz val="8"/>
            <color indexed="81"/>
            <rFont val="Tahoma"/>
            <family val="2"/>
          </rPr>
          <t xml:space="preserve">r - enter catalog/curriculum-approved number of lab hours each week.  Enter 3 in this example. 
</t>
        </r>
        <r>
          <rPr>
            <b/>
            <sz val="8"/>
            <color indexed="81"/>
            <rFont val="Tahoma"/>
            <family val="2"/>
          </rPr>
          <t>Enter in this column only if the entry is a laboratory course</t>
        </r>
        <r>
          <rPr>
            <sz val="8"/>
            <color indexed="81"/>
            <rFont val="Tahoma"/>
            <family val="2"/>
          </rPr>
          <t xml:space="preserve">
</t>
        </r>
        <r>
          <rPr>
            <b/>
            <sz val="8"/>
            <color indexed="12"/>
            <rFont val="Tahoma"/>
            <family val="2"/>
          </rPr>
          <t>Section 11.3.1</t>
        </r>
        <r>
          <rPr>
            <b/>
            <sz val="8"/>
            <color indexed="81"/>
            <rFont val="Tahoma"/>
            <family val="2"/>
          </rPr>
          <t xml:space="preserve">
</t>
        </r>
        <r>
          <rPr>
            <sz val="8"/>
            <color indexed="81"/>
            <rFont val="Tahoma"/>
            <family val="2"/>
          </rPr>
          <t>Note: 3 hrs in lab = 2 faculty contract hours and 2 hrs in lab = 1.33 faculty contract hours.  This scaling factor is used in calculating the Facutly contract hours.  
Note that in either case the lab counts 1 hour for student credit hour productionsince the catalog indicated this is a 4 credit course, and three of the credits are in lecture.  Thus there is one SCH generated per student per lab in this case.</t>
        </r>
      </text>
    </comment>
    <comment ref="D9" authorId="2">
      <text>
        <r>
          <rPr>
            <b/>
            <sz val="8"/>
            <color indexed="81"/>
            <rFont val="Tahoma"/>
            <family val="2"/>
          </rPr>
          <t xml:space="preserve">Comments::
Credit Hours - </t>
        </r>
        <r>
          <rPr>
            <sz val="8"/>
            <color indexed="81"/>
            <rFont val="Tahoma"/>
            <family val="2"/>
          </rPr>
          <t xml:space="preserve">  This is the number of credit hours the student registers for based on the catalog description.  This number is used to calculate SCH.   For independent study, internships and practicum: the number of credits is still the number of credits the student registers in, irrespective of the faculty load.    Do not make an entry for contract defined tasks like Lab coordinator and athletic training since they do not contribute to student SCH
For example  CH116 Gen Chem II (3,3) 4 - the student enrolls in a 4 credit class - 3 credits from lecture 1 credit from lab.  ENTER 3 for a lecture  OR 1 for a lab based on this example.
</t>
        </r>
        <r>
          <rPr>
            <b/>
            <sz val="8"/>
            <color indexed="81"/>
            <rFont val="Tahoma"/>
            <family val="2"/>
          </rPr>
          <t xml:space="preserve">If the lecture and a single section of lab are listed together the credits may be combined and the SCH column could indicate 4.  </t>
        </r>
        <r>
          <rPr>
            <sz val="8"/>
            <color indexed="81"/>
            <rFont val="Tahoma"/>
            <family val="2"/>
          </rPr>
          <t xml:space="preserve">For a practicum/internship enter the number of credits the student will recieve/register for to take the course.
</t>
        </r>
      </text>
    </comment>
    <comment ref="E9" authorId="0">
      <text>
        <r>
          <rPr>
            <b/>
            <sz val="8"/>
            <color indexed="81"/>
            <rFont val="Tahoma"/>
            <family val="2"/>
          </rPr>
          <t>Comment:</t>
        </r>
        <r>
          <rPr>
            <sz val="8"/>
            <color indexed="81"/>
            <rFont val="Tahoma"/>
            <family val="2"/>
          </rPr>
          <t xml:space="preserve">
Use the official enrollment for the semester set at the add/drop deadline</t>
        </r>
      </text>
    </comment>
    <comment ref="F9" authorId="2">
      <text>
        <r>
          <rPr>
            <sz val="8"/>
            <color indexed="81"/>
            <rFont val="Tahoma"/>
            <family val="2"/>
          </rPr>
          <t>Comments: 
Preps - 
Enter as per Section 11.3.7 and 11.3.10.1.  Each full lecture course counts as 1 prep,  0.5 prep is credited for each separate lab title.   Internships/Practicum are 0.5 prep per course (multiple sections for variable credit do not generate additional preps).  Each separate recreation activity course should be counted as 0.33 preps.
If a faculty teaches 2 sections of BL109 lab they have 0.5 prep.  If they teach two BL109 labs and one BL110 lab they earn 0.5 prep for each course, 1.0 prep total from these labs.
NOTE: for team-taught courses/labs adjust the # of preps similarly (for example if a 50:50 team taught course each faculty recieves 0.5 prep).  There should be no proration of preps for other reasons.</t>
        </r>
        <r>
          <rPr>
            <b/>
            <sz val="8"/>
            <color indexed="81"/>
            <rFont val="Tahoma"/>
            <family val="2"/>
          </rPr>
          <t xml:space="preserve">
</t>
        </r>
        <r>
          <rPr>
            <sz val="8"/>
            <color indexed="81"/>
            <rFont val="Tahoma"/>
            <family val="2"/>
          </rPr>
          <t xml:space="preserve">
</t>
        </r>
      </text>
    </comment>
    <comment ref="G9" authorId="2">
      <text>
        <r>
          <rPr>
            <b/>
            <sz val="8"/>
            <color indexed="81"/>
            <rFont val="Tahoma"/>
            <family val="2"/>
          </rPr>
          <t xml:space="preserve">Comments::
</t>
        </r>
        <r>
          <rPr>
            <b/>
            <sz val="8"/>
            <color indexed="12"/>
            <rFont val="Tahoma"/>
            <family val="2"/>
          </rPr>
          <t>Default value 1.0 for undergraduate courses.</t>
        </r>
        <r>
          <rPr>
            <b/>
            <sz val="8"/>
            <color indexed="81"/>
            <rFont val="Tahoma"/>
            <family val="2"/>
          </rPr>
          <t xml:space="preserve">
</t>
        </r>
        <r>
          <rPr>
            <sz val="8"/>
            <color indexed="81"/>
            <rFont val="Tahoma"/>
            <family val="2"/>
          </rPr>
          <t xml:space="preserve">Graduate course multiplier is </t>
        </r>
        <r>
          <rPr>
            <b/>
            <sz val="8"/>
            <color indexed="10"/>
            <rFont val="Tahoma"/>
            <family val="2"/>
          </rPr>
          <t>1.333</t>
        </r>
        <r>
          <rPr>
            <sz val="8"/>
            <color indexed="81"/>
            <rFont val="Tahoma"/>
            <family val="2"/>
          </rPr>
          <t xml:space="preserve"> if a course is contains graduate students taught at the 500, 600 or higher level.  Enter </t>
        </r>
        <r>
          <rPr>
            <b/>
            <sz val="8"/>
            <color indexed="10"/>
            <rFont val="Tahoma"/>
            <family val="2"/>
          </rPr>
          <t>1.333</t>
        </r>
        <r>
          <rPr>
            <sz val="8"/>
            <color indexed="81"/>
            <rFont val="Tahoma"/>
            <family val="2"/>
          </rPr>
          <t xml:space="preserve"> in these cases.  Note the full 3 decimal places may not show in the display but the calculation will be correct
</t>
        </r>
        <r>
          <rPr>
            <sz val="8"/>
            <color indexed="12"/>
            <rFont val="Tahoma"/>
            <family val="2"/>
          </rPr>
          <t>See Section 11.3.1  of the Faculty Agreement</t>
        </r>
      </text>
    </comment>
    <comment ref="H9" authorId="2">
      <text>
        <r>
          <rPr>
            <b/>
            <sz val="8"/>
            <color indexed="81"/>
            <rFont val="Tahoma"/>
            <family val="2"/>
          </rPr>
          <t xml:space="preserve">Comments:
Team-Taught factor: </t>
        </r>
        <r>
          <rPr>
            <sz val="8"/>
            <color indexed="81"/>
            <rFont val="Tahoma"/>
            <family val="2"/>
          </rPr>
          <t xml:space="preserve">- 
</t>
        </r>
        <r>
          <rPr>
            <sz val="8"/>
            <color indexed="12"/>
            <rFont val="Tahoma"/>
            <family val="2"/>
          </rPr>
          <t xml:space="preserve">DEFAULT VALUE 1.00
For accuracy please enter decimal numbers as the proper fraction.  For example enter the formula =1/3 rather than .33 for a one-third load.  This will reduce round-off errors.
PLEASE note in team teaching the other team members - use the extra space in column A after the classes are listed to make annotations </t>
        </r>
        <r>
          <rPr>
            <sz val="8"/>
            <color indexed="81"/>
            <rFont val="Tahoma"/>
            <family val="2"/>
          </rPr>
          <t xml:space="preserve">
</t>
        </r>
        <r>
          <rPr>
            <b/>
            <sz val="8"/>
            <color indexed="81"/>
            <rFont val="Tahoma"/>
            <family val="2"/>
          </rPr>
          <t xml:space="preserve">Section 11.8 </t>
        </r>
        <r>
          <rPr>
            <sz val="8"/>
            <color indexed="81"/>
            <rFont val="Tahoma"/>
            <family val="2"/>
          </rPr>
          <t xml:space="preserve">
Enter a decimal fraction from 0 to 1.000 based on percentage of course taught by this instructor.   For example a team-taught course with two faculty contributing equally enter 0.50, if this instructor teaches 1/3 of the class enter 0.333333333333333, or more simply =1/3.
Student credit hours (SCH) will be adjusted by this factor as well so that both faculty are attributed with a proportion of the total SCH
</t>
        </r>
        <r>
          <rPr>
            <b/>
            <sz val="8"/>
            <color indexed="81"/>
            <rFont val="Tahoma"/>
            <family val="2"/>
          </rPr>
          <t xml:space="preserve">
Confirm that the sum total of the team-taught factors for all instructors for the course adds to 1.00000</t>
        </r>
      </text>
    </comment>
    <comment ref="I9" authorId="2">
      <text>
        <r>
          <rPr>
            <b/>
            <sz val="8"/>
            <color indexed="81"/>
            <rFont val="Tahoma"/>
            <family val="2"/>
          </rPr>
          <t xml:space="preserve">Comments:  
"Applies to independent study courses only as defined in the university catalog description" See Section 11.9
</t>
        </r>
        <r>
          <rPr>
            <b/>
            <sz val="8"/>
            <color indexed="12"/>
            <rFont val="Tahoma"/>
            <family val="2"/>
          </rPr>
          <t>Default value = 1</t>
        </r>
        <r>
          <rPr>
            <b/>
            <sz val="8"/>
            <color indexed="81"/>
            <rFont val="Tahoma"/>
            <family val="2"/>
          </rPr>
          <t xml:space="preserve">
Pro-rated factor: </t>
        </r>
        <r>
          <rPr>
            <sz val="8"/>
            <color indexed="81"/>
            <rFont val="Tahoma"/>
            <family val="2"/>
          </rPr>
          <t xml:space="preserve">- enter a decimal from 0 to 1.000 based on  enrollment less than 10.  A course with 3 students may be prorated as 3/10 or 0.300.
This column applies only to courses defined as independent study, research seminars, and directed topics classes typically numbered 290, 390 490. Confirm each course by the catalog entry.
SCH are not reduced based on this formula
</t>
        </r>
        <r>
          <rPr>
            <b/>
            <sz val="8"/>
            <color indexed="81"/>
            <rFont val="Tahoma"/>
            <family val="2"/>
          </rPr>
          <t xml:space="preserve">
</t>
        </r>
      </text>
    </comment>
    <comment ref="J9" authorId="2">
      <text>
        <r>
          <rPr>
            <b/>
            <sz val="8"/>
            <color indexed="81"/>
            <rFont val="Tahoma"/>
            <family val="2"/>
          </rPr>
          <t xml:space="preserve">Comments::
Section 11.3.10.1
</t>
        </r>
        <r>
          <rPr>
            <sz val="8"/>
            <color indexed="81"/>
            <rFont val="Tahoma"/>
            <family val="2"/>
          </rPr>
          <t>The number of hours per student needed for the faculty member to prepare for the internship.  Enter the number of hours directly.
Based on a negotiated time between faculty teaching the course and the Dean.  Keep documentation with load reports.</t>
        </r>
      </text>
    </comment>
    <comment ref="K9" authorId="2">
      <text>
        <r>
          <rPr>
            <b/>
            <sz val="8"/>
            <color indexed="81"/>
            <rFont val="Tahoma"/>
            <family val="2"/>
          </rPr>
          <t xml:space="preserve">Comments::
Section 11.3.10.1
</t>
        </r>
        <r>
          <rPr>
            <sz val="8"/>
            <color indexed="81"/>
            <rFont val="Tahoma"/>
            <family val="2"/>
          </rPr>
          <t>Hours of direct instruction associated with the internship/practicum.  Enter number of hours directly from agreement between faculty and dean.</t>
        </r>
      </text>
    </comment>
    <comment ref="L9" authorId="2">
      <text>
        <r>
          <rPr>
            <b/>
            <sz val="8"/>
            <color indexed="81"/>
            <rFont val="Tahoma"/>
            <family val="2"/>
          </rPr>
          <t xml:space="preserve">Comments::
Section 11.3.10.1
</t>
        </r>
        <r>
          <rPr>
            <sz val="8"/>
            <color indexed="81"/>
            <rFont val="Tahoma"/>
            <family val="2"/>
          </rPr>
          <t>The number of hours needed by the faculty to evaluate the work of EACH student.  Enter the hours directly from the agreement between the faculty and the dean.</t>
        </r>
      </text>
    </comment>
    <comment ref="M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Section 11.7.1 and 11.7.3</t>
        </r>
        <r>
          <rPr>
            <sz val="8"/>
            <color indexed="81"/>
            <rFont val="Tahoma"/>
            <family val="2"/>
          </rPr>
          <t xml:space="preserve">
</t>
        </r>
      </text>
    </comment>
    <comment ref="N9" authorId="2">
      <text>
        <r>
          <rPr>
            <b/>
            <sz val="8"/>
            <color indexed="81"/>
            <rFont val="Tahoma"/>
            <family val="2"/>
          </rPr>
          <t xml:space="preserve">Comments::
</t>
        </r>
        <r>
          <rPr>
            <sz val="8"/>
            <color indexed="12"/>
            <rFont val="Tahoma"/>
            <family val="2"/>
          </rPr>
          <t>Default Value = 1</t>
        </r>
        <r>
          <rPr>
            <b/>
            <sz val="8"/>
            <color indexed="81"/>
            <rFont val="Tahoma"/>
            <family val="2"/>
          </rPr>
          <t xml:space="preserve">
Contract Multiplier - </t>
        </r>
        <r>
          <rPr>
            <sz val="8"/>
            <color indexed="81"/>
            <rFont val="Tahoma"/>
            <family val="2"/>
          </rPr>
          <t xml:space="preserve">Enter 1.0 for most classes,  enter 1.25 for interactive and courses taught at the Regional Centers.
</t>
        </r>
        <r>
          <rPr>
            <b/>
            <sz val="8"/>
            <color indexed="12"/>
            <rFont val="Tahoma"/>
            <family val="2"/>
          </rPr>
          <t xml:space="preserve">Section 11.7.1 and 11.7.4
</t>
        </r>
        <r>
          <rPr>
            <sz val="8"/>
            <color indexed="81"/>
            <rFont val="Tahoma"/>
            <family val="2"/>
          </rPr>
          <t xml:space="preserve">
</t>
        </r>
      </text>
    </comment>
    <comment ref="O9" authorId="2">
      <text>
        <r>
          <rPr>
            <b/>
            <sz val="8"/>
            <color indexed="81"/>
            <rFont val="Tahoma"/>
            <family val="2"/>
          </rPr>
          <t>Comments::
Calculated -</t>
        </r>
        <r>
          <rPr>
            <b/>
            <sz val="8"/>
            <color indexed="10"/>
            <rFont val="Tahoma"/>
            <family val="2"/>
          </rPr>
          <t xml:space="preserve"> DO NOT EDIT FORMULA</t>
        </r>
      </text>
    </comment>
    <comment ref="P9" authorId="2">
      <text>
        <r>
          <rPr>
            <b/>
            <sz val="8"/>
            <color indexed="81"/>
            <rFont val="Tahoma"/>
            <family val="2"/>
          </rPr>
          <t>Grey Fields are Calculated  -</t>
        </r>
        <r>
          <rPr>
            <b/>
            <sz val="8"/>
            <color indexed="10"/>
            <rFont val="Tahoma"/>
            <family val="2"/>
          </rPr>
          <t xml:space="preserve"> DO NOT EDIT FORMULA</t>
        </r>
        <r>
          <rPr>
            <b/>
            <sz val="8"/>
            <color indexed="81"/>
            <rFont val="Tahoma"/>
            <family val="2"/>
          </rPr>
          <t xml:space="preserve">
</t>
        </r>
      </text>
    </comment>
    <comment ref="Q9" authorId="3">
      <text>
        <r>
          <rPr>
            <b/>
            <sz val="8"/>
            <color indexed="81"/>
            <rFont val="Tahoma"/>
            <family val="2"/>
          </rPr>
          <t xml:space="preserve">Comment:
COMPENSATED FACULTY CONTRACT HOURS </t>
        </r>
        <r>
          <rPr>
            <sz val="8"/>
            <color indexed="81"/>
            <rFont val="Tahoma"/>
            <family val="2"/>
          </rPr>
          <t xml:space="preserve">Column “Q” is generally equal to Faculty Contract Hours in Column "O".  Column “O” will be less than “Q” when the instructor has waived compensation for the  assignment or for assignments which are compensated through a stipend.  Enter the compensated portion of the load for each course or assignment in “Q”.  If full compensation is waived, or the assignment was compensated through a stipend, enter zero (0).  Attach a signed Load Report and Compensation Agreement Form.
BASE your calculation of any OVERLOAD PAY on the final column "Comp. Faculty Hours".
In Summer Session courses Faculty may wish to waive full compensation (i.e. to teach a course on a prorated basis up to the maximum allowed summer contract hour load).  However the load generated from the courses cannot be prorated (see Section 11.3.1), only the compensation.  At the time of this memo (Jan 2012) summer courses were prorated for compensation on the basis of 7 students.  
For example, a 3 credit course with only two students would be listed normally for all columns except Q.  Column Q would show 3 compensated hours if 7 or more students are enrolled, or IF THE FACULTY AGREED TO PRORATE, then column Q would be 3*2/7 or two-sevenths of the three credits.  IF ALL COMPENSATION was waived, enter zero (0).
</t>
        </r>
      </text>
    </comment>
    <comment ref="Q10" authorId="3">
      <text>
        <r>
          <rPr>
            <b/>
            <sz val="8"/>
            <color indexed="81"/>
            <rFont val="Tahoma"/>
            <family val="2"/>
          </rPr>
          <t xml:space="preserve">Comment:  </t>
        </r>
        <r>
          <rPr>
            <sz val="8"/>
            <color indexed="81"/>
            <rFont val="Tahoma"/>
            <family val="2"/>
          </rPr>
          <t>Since compensation is generally not waived the default formula sets column Q equal to colum O.  Cell Q10 would be "=O10"  OVERWRITE the contents of this cell as indicated on the signed Load Report and Compensation Agreemnt</t>
        </r>
        <r>
          <rPr>
            <sz val="8"/>
            <color indexed="81"/>
            <rFont val="Tahoma"/>
            <family val="2"/>
          </rPr>
          <t xml:space="preserve">
</t>
        </r>
      </text>
    </comment>
    <comment ref="A29" authorId="2">
      <text>
        <r>
          <rPr>
            <b/>
            <sz val="8"/>
            <color indexed="81"/>
            <rFont val="Tahoma"/>
            <family val="2"/>
          </rPr>
          <t>Comments::
Subtotals calculate automatically, do not edit formulas</t>
        </r>
      </text>
    </comment>
    <comment ref="A31" authorId="2">
      <text>
        <r>
          <rPr>
            <b/>
            <sz val="8"/>
            <color indexed="81"/>
            <rFont val="Tahoma"/>
            <family val="2"/>
          </rPr>
          <t xml:space="preserve">Comments: Release Time Appointments -
</t>
        </r>
        <r>
          <rPr>
            <sz val="8"/>
            <color indexed="81"/>
            <rFont val="Tahoma"/>
            <family val="2"/>
          </rPr>
          <t xml:space="preserve">List school chairs, activities that generate stipends, discretionary or grant based release time (those not defined by the contract).  
Attach the Faculty Workload Adjustment for Special Assignment form and/or the Load Report and Compensation Agreement as necessary
Activities that are compensated through a direct stipend are STILL converted to load for the purpose of Column "O", but must be entered with a "0" (zero) in Column "Q" </t>
        </r>
      </text>
    </comment>
    <comment ref="O32" authorId="0">
      <text>
        <r>
          <rPr>
            <b/>
            <sz val="9"/>
            <color indexed="81"/>
            <rFont val="Tahoma"/>
            <family val="2"/>
          </rPr>
          <t xml:space="preserve">Comment: </t>
        </r>
        <r>
          <rPr>
            <sz val="9"/>
            <color indexed="81"/>
            <rFont val="Tahoma"/>
            <family val="2"/>
          </rPr>
          <t xml:space="preserve"> Enter the contract hour load generated, granted, or attributed to this apppoinment</t>
        </r>
        <r>
          <rPr>
            <sz val="9"/>
            <color indexed="81"/>
            <rFont val="Tahoma"/>
            <family val="2"/>
          </rPr>
          <t xml:space="preserve">
</t>
        </r>
      </text>
    </comment>
    <comment ref="Q32" authorId="0">
      <text>
        <r>
          <rPr>
            <sz val="9"/>
            <color indexed="81"/>
            <rFont val="Tahoma"/>
            <family val="2"/>
          </rPr>
          <t>For 2012-2013, school chairs will receive both a "release time assignment"  and an "extra compensation assignment (stipend)".  Both assignments are entered on the Faculty Workload Adjustment form, and on the Faculty Load Report and the description of duties should be attached.
The Contract Hours for the Release Time Assignment (SCHOOL CHAIR) = 3 hours.  Enter this on the load report in the section for "Release Time appointments", and enter the assignment as "School Chair"   In the column for "Faculty Contract Hours" enter 3.  In the column for "Compensated Faculty Hours" also enter 3.  
The Contract Hours for the Extra Compensation Assignment (CHAIR STIPEND) = 3 hours.  Enter this on the load report in the section for "Release Time Assignments", and enter the assignment as "Chair Stipend"  In the column for "Faculty Contract Hours" enter 3.  In the column for "Compensated Faculty Hours" enter ZERO (you must delete the existing value and enter 0)  Note: This assignment is compensated by the stipend, not included with the normal load and/or overload.  BASE your calculation of any OVERLOAD PAY on the final column "Comp. Faculty Hours".
Based on 2012-2013 rates, the stipend amount would be entered on the Workload Adjustment Form as  "$872 per hour. Total compensation will be $2,616.00."
This amount can be payed to the faculty member using a standard payroll authorization.</t>
        </r>
      </text>
    </comment>
    <comment ref="O38" authorId="2">
      <text>
        <r>
          <rPr>
            <b/>
            <sz val="8"/>
            <color indexed="81"/>
            <rFont val="Tahoma"/>
            <family val="2"/>
          </rPr>
          <t xml:space="preserve">Comments:
THIS NUMBER WILL BE TRANSFERED TO THE SEMESTER SUMMARY SHEET 
</t>
        </r>
      </text>
    </comment>
    <comment ref="P38" authorId="2">
      <text>
        <r>
          <rPr>
            <b/>
            <sz val="8"/>
            <color indexed="81"/>
            <rFont val="Tahoma"/>
            <family val="2"/>
          </rPr>
          <t>Comments::
Transferred to the semester summary sheet</t>
        </r>
      </text>
    </comment>
    <comment ref="O41" authorId="0">
      <text>
        <r>
          <rPr>
            <b/>
            <sz val="9"/>
            <color indexed="81"/>
            <rFont val="Tahoma"/>
            <family val="2"/>
          </rPr>
          <t xml:space="preserve">Comments: </t>
        </r>
        <r>
          <rPr>
            <sz val="9"/>
            <color indexed="81"/>
            <rFont val="Tahoma"/>
            <family val="2"/>
          </rPr>
          <t xml:space="preserve">Enter the value from the Fall load Report to generate a total for the year.  If this is a fall load sheet you can ignore this section.  Thanks Laura for the good idea.
</t>
        </r>
      </text>
    </comment>
  </commentList>
</comments>
</file>

<file path=xl/sharedStrings.xml><?xml version="1.0" encoding="utf-8"?>
<sst xmlns="http://schemas.openxmlformats.org/spreadsheetml/2006/main" count="2140" uniqueCount="150">
  <si>
    <t>Faculty Load Report</t>
  </si>
  <si>
    <t>Classes</t>
  </si>
  <si>
    <t>Intern/Practicum</t>
  </si>
  <si>
    <t>Course Number and Title, or contract-driven assignments</t>
  </si>
  <si>
    <t>Lecture &amp; Conrct Hr</t>
  </si>
  <si>
    <t>Lab hrs</t>
  </si>
  <si>
    <t>Credit Hr</t>
  </si>
  <si>
    <t>Class Size</t>
  </si>
  <si>
    <t>Graduate</t>
  </si>
  <si>
    <t>Prep Time</t>
  </si>
  <si>
    <t>Class Time</t>
  </si>
  <si>
    <t>Eval. Time</t>
  </si>
  <si>
    <t>Multiplier A</t>
  </si>
  <si>
    <t>Multiplier B</t>
  </si>
  <si>
    <t>Faculty Contract Hours *</t>
  </si>
  <si>
    <t>Student Credit Hours</t>
  </si>
  <si>
    <t>Instructional Sub-Totals</t>
  </si>
  <si>
    <t>Release Time appointments</t>
  </si>
  <si>
    <r>
      <t xml:space="preserve">*as defined in the </t>
    </r>
    <r>
      <rPr>
        <i/>
        <sz val="8"/>
        <rFont val="Arial"/>
        <family val="2"/>
      </rPr>
      <t>Faculty Association Agreement</t>
    </r>
  </si>
  <si>
    <t>Release Sub-Totals</t>
  </si>
  <si>
    <t>Semester Total</t>
  </si>
  <si>
    <t>Faculty Member:</t>
  </si>
  <si>
    <t>Date:</t>
  </si>
  <si>
    <t># Preps *</t>
  </si>
  <si>
    <t>ORIGINAL:   Provost's Office</t>
  </si>
  <si>
    <t>Department/Division Head:</t>
  </si>
  <si>
    <t>COPIES: Faculty Member, Dean, Division/Department Head, Faculty Association President, School/Department Records</t>
  </si>
  <si>
    <t>Team Taught</t>
  </si>
  <si>
    <t>Ind. Study Pro-rated</t>
  </si>
  <si>
    <t>BL395 001 (0,2) 1</t>
  </si>
  <si>
    <t>TE150 001 (3,0) 3</t>
  </si>
  <si>
    <t>lab coordinator BL109</t>
  </si>
  <si>
    <t>Athletic trainer</t>
  </si>
  <si>
    <t>ES295 001 1 cr</t>
  </si>
  <si>
    <t>ES295 001 2 cr</t>
  </si>
  <si>
    <t>ES496 001 3 cr</t>
  </si>
  <si>
    <t>ES492 001 6 credit</t>
  </si>
  <si>
    <t>BIOL109 00A (3,2) 4</t>
  </si>
  <si>
    <t>ACTG422 890 (3,0) 3</t>
  </si>
  <si>
    <t>MATH081 001 (1.0)1</t>
  </si>
  <si>
    <t>EDUC611 001 (3,0)3</t>
  </si>
  <si>
    <t>EDUC604 001 (3,0)3</t>
  </si>
  <si>
    <t>EDUC695 001 (3,0)3</t>
  </si>
  <si>
    <t>honors director</t>
  </si>
  <si>
    <t>dept. advising coordinator</t>
  </si>
  <si>
    <t>math module coordinator</t>
  </si>
  <si>
    <t>Summary Load Report</t>
  </si>
  <si>
    <t xml:space="preserve">Semester: </t>
  </si>
  <si>
    <t xml:space="preserve">Instructional </t>
  </si>
  <si>
    <t>Load</t>
  </si>
  <si>
    <t>Total</t>
  </si>
  <si>
    <t>Faculty</t>
  </si>
  <si>
    <t>Adjunct</t>
  </si>
  <si>
    <t>Total of All Faculty</t>
  </si>
  <si>
    <t>Total of All Adjuncts</t>
  </si>
  <si>
    <t xml:space="preserve">College: </t>
  </si>
  <si>
    <t xml:space="preserve">Semester/Year: </t>
  </si>
  <si>
    <t xml:space="preserve">Adjunct </t>
  </si>
  <si>
    <t>Release</t>
  </si>
  <si>
    <t>Time</t>
  </si>
  <si>
    <t>Cr. Hr</t>
  </si>
  <si>
    <t>SCH</t>
  </si>
  <si>
    <t>Instruc.</t>
  </si>
  <si>
    <t>Released</t>
  </si>
  <si>
    <t>Contract</t>
  </si>
  <si>
    <t>Hours</t>
  </si>
  <si>
    <t>Unit Name</t>
  </si>
  <si>
    <t>Enter each faculty or adjunct on a unique tab, rename tab for quick reference</t>
  </si>
  <si>
    <t xml:space="preserve">Enter name in CELL C2 </t>
  </si>
  <si>
    <t>Enter college, department and semester/year as indicated</t>
  </si>
  <si>
    <t>"Hover" the mouse over any box with red marker for additional help or guidance on the item</t>
  </si>
  <si>
    <t>Refer to the sample load report for examples of various types of assignments</t>
  </si>
  <si>
    <t>The summary report will be generated automatically from the individual worksheets</t>
  </si>
  <si>
    <t>The only unlocked cells are those where department entry are needed</t>
  </si>
  <si>
    <t>The correct generation of load reports continues to depend on the accurate entry of data</t>
  </si>
  <si>
    <t>Thank you.</t>
  </si>
  <si>
    <t>COMMENTS:</t>
  </si>
  <si>
    <t>Revised 3/17/2009</t>
  </si>
  <si>
    <t>BIOL109 (3,2) 4</t>
  </si>
  <si>
    <t>BIOL107 (2,2)3</t>
  </si>
  <si>
    <t>Total of All Deans</t>
  </si>
  <si>
    <t>Dean</t>
  </si>
  <si>
    <t>NAME:</t>
  </si>
  <si>
    <t xml:space="preserve">Instructor Status: </t>
  </si>
  <si>
    <t>College-name</t>
  </si>
  <si>
    <t xml:space="preserve">Instructor: </t>
  </si>
  <si>
    <t>School:</t>
  </si>
  <si>
    <t>School-name</t>
  </si>
  <si>
    <t>Semester</t>
  </si>
  <si>
    <t>Comp. Faculty Hours</t>
  </si>
  <si>
    <t>Comp.</t>
  </si>
  <si>
    <t>Comp. Faculty Load</t>
  </si>
  <si>
    <t>Enter "Faculty", "Adjunct" or "Dean" depending on the individual.  This field must be typed as shown</t>
  </si>
  <si>
    <t>Inst.</t>
  </si>
  <si>
    <t>Fac. HR</t>
  </si>
  <si>
    <t>Stu SCH</t>
  </si>
  <si>
    <t>Comp</t>
  </si>
  <si>
    <t>Fall</t>
  </si>
  <si>
    <t>Total for AY</t>
  </si>
  <si>
    <r>
      <t xml:space="preserve">Revised 1/25/2012 - </t>
    </r>
    <r>
      <rPr>
        <i/>
        <sz val="8"/>
        <color indexed="10"/>
        <rFont val="Arial"/>
        <family val="2"/>
      </rPr>
      <t>When printing, please select PAGE-SETUP then FIT TO PAGE to reduce paper costs.</t>
    </r>
  </si>
  <si>
    <t>SAMPLE Name</t>
  </si>
  <si>
    <t>Name_AA</t>
  </si>
  <si>
    <t>Name_BB</t>
  </si>
  <si>
    <t>Name_CC</t>
  </si>
  <si>
    <t>Name_DD</t>
  </si>
  <si>
    <t>Name_EE</t>
  </si>
  <si>
    <t>Name_FF</t>
  </si>
  <si>
    <t>Name_GG</t>
  </si>
  <si>
    <t>Name_HH</t>
  </si>
  <si>
    <t>Name_II</t>
  </si>
  <si>
    <t>Name_JJ</t>
  </si>
  <si>
    <t>Name_KK</t>
  </si>
  <si>
    <t>Name_LL</t>
  </si>
  <si>
    <t>Name_MM</t>
  </si>
  <si>
    <t>Name_NN</t>
  </si>
  <si>
    <t>Name_OO</t>
  </si>
  <si>
    <t>Name_PP</t>
  </si>
  <si>
    <t>Name_QQ.</t>
  </si>
  <si>
    <t>Name_RR</t>
  </si>
  <si>
    <t>Name_SS</t>
  </si>
  <si>
    <t>Name_TT</t>
  </si>
  <si>
    <t>Name_UU</t>
  </si>
  <si>
    <t>Name_VV</t>
  </si>
  <si>
    <t>Name_WW</t>
  </si>
  <si>
    <t>Name_XX</t>
  </si>
  <si>
    <t>Name_YY</t>
  </si>
  <si>
    <t>Name_Zztop</t>
  </si>
  <si>
    <t>Name_a</t>
  </si>
  <si>
    <t>adjunct</t>
  </si>
  <si>
    <t>Name_b</t>
  </si>
  <si>
    <t>Name_c</t>
  </si>
  <si>
    <t>Name_d</t>
  </si>
  <si>
    <t>Name_e</t>
  </si>
  <si>
    <t>Name_f</t>
  </si>
  <si>
    <t>Name_g</t>
  </si>
  <si>
    <t>Name_h</t>
  </si>
  <si>
    <t>Name_i</t>
  </si>
  <si>
    <t>Name_j</t>
  </si>
  <si>
    <t>Name_k</t>
  </si>
  <si>
    <t>Name_l</t>
  </si>
  <si>
    <t>Name_m</t>
  </si>
  <si>
    <t>Name_n</t>
  </si>
  <si>
    <t>Name_o</t>
  </si>
  <si>
    <t>Name_p</t>
  </si>
  <si>
    <t>2. Corrected calculation of uncompensated load on summary page</t>
  </si>
  <si>
    <t>1. Added directions regarding stipends (e.g. chair) in comment boxes</t>
  </si>
  <si>
    <t>SCHOOL CHAIR RELEASE</t>
  </si>
  <si>
    <t>release time appointments must be approved by the Dean</t>
  </si>
  <si>
    <t>3. added comment on chair release as per contract</t>
  </si>
  <si>
    <t>UPDATES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</si>
</sst>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7" x14ac:knownFonts="1">
    <font>
      <sz val="10"/>
      <name val="Arial"/>
    </font>
    <font>
      <sz val="10"/>
      <name val="Arial"/>
      <family val="2"/>
    </font>
    <font>
      <sz val="14"/>
      <name val="Arial"/>
      <family val="2"/>
    </font>
    <font>
      <b/>
      <sz val="12"/>
      <name val="Arial"/>
      <family val="2"/>
    </font>
    <font>
      <b/>
      <sz val="10"/>
      <name val="Arial"/>
      <family val="2"/>
    </font>
    <font>
      <sz val="9"/>
      <name val="Arial"/>
      <family val="2"/>
    </font>
    <font>
      <sz val="8"/>
      <name val="Arial"/>
      <family val="2"/>
    </font>
    <font>
      <b/>
      <sz val="9"/>
      <name val="Arial"/>
      <family val="2"/>
    </font>
    <font>
      <i/>
      <sz val="9"/>
      <name val="Arial"/>
      <family val="2"/>
    </font>
    <font>
      <i/>
      <sz val="8"/>
      <name val="Arial"/>
      <family val="2"/>
    </font>
    <font>
      <b/>
      <sz val="11"/>
      <name val="Arial"/>
      <family val="2"/>
    </font>
    <font>
      <b/>
      <sz val="8"/>
      <color indexed="81"/>
      <name val="Tahoma"/>
      <family val="2"/>
    </font>
    <font>
      <b/>
      <sz val="8"/>
      <color indexed="10"/>
      <name val="Tahoma"/>
      <family val="2"/>
    </font>
    <font>
      <sz val="8"/>
      <color indexed="81"/>
      <name val="Tahoma"/>
      <family val="2"/>
    </font>
    <font>
      <b/>
      <sz val="8"/>
      <color indexed="12"/>
      <name val="Tahoma"/>
      <family val="2"/>
    </font>
    <font>
      <sz val="8"/>
      <color indexed="12"/>
      <name val="Tahoma"/>
      <family val="2"/>
    </font>
    <font>
      <sz val="8"/>
      <color indexed="10"/>
      <name val="Tahoma"/>
      <family val="2"/>
    </font>
    <font>
      <sz val="8"/>
      <name val="Arial"/>
      <family val="2"/>
    </font>
    <font>
      <b/>
      <sz val="10"/>
      <color indexed="12"/>
      <name val="Arial"/>
      <family val="2"/>
    </font>
    <font>
      <sz val="10"/>
      <name val="Arial"/>
      <family val="2"/>
    </font>
    <font>
      <b/>
      <sz val="8"/>
      <name val="Arial"/>
      <family val="2"/>
    </font>
    <font>
      <sz val="8"/>
      <color indexed="48"/>
      <name val="Tahoma"/>
      <family val="2"/>
    </font>
    <font>
      <sz val="10"/>
      <color indexed="8"/>
      <name val="Arial"/>
      <family val="2"/>
    </font>
    <font>
      <sz val="9"/>
      <color indexed="81"/>
      <name val="Tahoma"/>
      <family val="2"/>
    </font>
    <font>
      <b/>
      <sz val="9"/>
      <color indexed="81"/>
      <name val="Tahoma"/>
      <family val="2"/>
    </font>
    <font>
      <i/>
      <sz val="8"/>
      <color indexed="10"/>
      <name val="Arial"/>
      <family val="2"/>
    </font>
    <font>
      <sz val="10"/>
      <color rgb="FF0070C0"/>
      <name val="Arial"/>
      <family val="2"/>
    </font>
  </fonts>
  <fills count="9">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55"/>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rgb="FF00B0F0"/>
        <bgColor indexed="64"/>
      </patternFill>
    </fill>
    <fill>
      <patternFill patternType="solid">
        <fgColor theme="0" tint="-0.249977111117893"/>
        <bgColor indexed="64"/>
      </patternFill>
    </fill>
  </fills>
  <borders count="44">
    <border>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s>
  <cellStyleXfs count="1">
    <xf numFmtId="0" fontId="0" fillId="0" borderId="0"/>
  </cellStyleXfs>
  <cellXfs count="234">
    <xf numFmtId="0" fontId="0" fillId="0" borderId="0" xfId="0"/>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164" fontId="0" fillId="0" borderId="5" xfId="0" applyNumberFormat="1" applyBorder="1" applyProtection="1">
      <protection locked="0"/>
    </xf>
    <xf numFmtId="0" fontId="0" fillId="2" borderId="5" xfId="0" applyNumberFormat="1" applyFill="1" applyBorder="1" applyProtection="1">
      <protection locked="0"/>
    </xf>
    <xf numFmtId="165" fontId="0" fillId="2" borderId="5" xfId="0" applyNumberFormat="1" applyFill="1" applyBorder="1" applyProtection="1">
      <protection locked="0"/>
    </xf>
    <xf numFmtId="165" fontId="0" fillId="2" borderId="1" xfId="0" applyNumberFormat="1" applyFill="1" applyBorder="1" applyProtection="1">
      <protection locked="0"/>
    </xf>
    <xf numFmtId="0" fontId="0" fillId="0" borderId="6" xfId="0" applyBorder="1" applyProtection="1">
      <protection locked="0"/>
    </xf>
    <xf numFmtId="0" fontId="0" fillId="2" borderId="4" xfId="0" applyFill="1"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164" fontId="0" fillId="0" borderId="11" xfId="0" applyNumberFormat="1" applyBorder="1" applyProtection="1">
      <protection locked="0"/>
    </xf>
    <xf numFmtId="0" fontId="0" fillId="2" borderId="10" xfId="0" applyFill="1"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6" xfId="0" applyBorder="1" applyProtection="1">
      <protection locked="0"/>
    </xf>
    <xf numFmtId="164" fontId="0" fillId="0" borderId="16" xfId="0" applyNumberFormat="1" applyBorder="1" applyProtection="1">
      <protection locked="0"/>
    </xf>
    <xf numFmtId="0" fontId="0" fillId="0" borderId="17" xfId="0" applyBorder="1" applyProtection="1">
      <protection locked="0"/>
    </xf>
    <xf numFmtId="0" fontId="0" fillId="2" borderId="15" xfId="0" applyFill="1" applyBorder="1" applyProtection="1">
      <protection locked="0"/>
    </xf>
    <xf numFmtId="0" fontId="0" fillId="3" borderId="5" xfId="0" applyFill="1" applyBorder="1" applyProtection="1">
      <protection locked="0"/>
    </xf>
    <xf numFmtId="164" fontId="0" fillId="3" borderId="5" xfId="0" applyNumberFormat="1" applyFill="1" applyBorder="1" applyProtection="1">
      <protection locked="0"/>
    </xf>
    <xf numFmtId="0" fontId="0" fillId="3" borderId="5" xfId="0" applyNumberFormat="1" applyFill="1" applyBorder="1" applyProtection="1">
      <protection locked="0"/>
    </xf>
    <xf numFmtId="0" fontId="0" fillId="3" borderId="4" xfId="0" applyFill="1" applyBorder="1" applyProtection="1">
      <protection locked="0"/>
    </xf>
    <xf numFmtId="2" fontId="0" fillId="0" borderId="5" xfId="0" applyNumberFormat="1" applyBorder="1" applyProtection="1">
      <protection locked="0"/>
    </xf>
    <xf numFmtId="2" fontId="0" fillId="0" borderId="11" xfId="0" applyNumberFormat="1" applyBorder="1" applyProtection="1">
      <protection locked="0"/>
    </xf>
    <xf numFmtId="2" fontId="0" fillId="0" borderId="17" xfId="0" applyNumberFormat="1" applyBorder="1" applyProtection="1">
      <protection locked="0"/>
    </xf>
    <xf numFmtId="165" fontId="4" fillId="3" borderId="5" xfId="0" applyNumberFormat="1" applyFont="1" applyFill="1" applyBorder="1" applyProtection="1"/>
    <xf numFmtId="2" fontId="4" fillId="3" borderId="19" xfId="0" applyNumberFormat="1" applyFont="1" applyFill="1" applyBorder="1" applyProtection="1"/>
    <xf numFmtId="0" fontId="4" fillId="3" borderId="19" xfId="0" applyFont="1" applyFill="1" applyBorder="1" applyProtection="1"/>
    <xf numFmtId="0" fontId="4" fillId="3" borderId="20" xfId="0" applyFont="1" applyFill="1" applyBorder="1" applyProtection="1"/>
    <xf numFmtId="164" fontId="4" fillId="3" borderId="19" xfId="0" applyNumberFormat="1" applyFont="1" applyFill="1" applyBorder="1" applyProtection="1"/>
    <xf numFmtId="0" fontId="4" fillId="3" borderId="19" xfId="0" applyNumberFormat="1" applyFont="1" applyFill="1" applyBorder="1" applyProtection="1"/>
    <xf numFmtId="2" fontId="4" fillId="3" borderId="21" xfId="0" applyNumberFormat="1" applyFont="1" applyFill="1" applyBorder="1" applyProtection="1"/>
    <xf numFmtId="0" fontId="0" fillId="3" borderId="4" xfId="0" applyFill="1" applyBorder="1" applyProtection="1"/>
    <xf numFmtId="2" fontId="3" fillId="3" borderId="22" xfId="0" applyNumberFormat="1" applyFont="1" applyFill="1" applyBorder="1" applyProtection="1"/>
    <xf numFmtId="2" fontId="4" fillId="3" borderId="22" xfId="0" applyNumberFormat="1" applyFont="1" applyFill="1" applyBorder="1" applyProtection="1"/>
    <xf numFmtId="0" fontId="0" fillId="0" borderId="0" xfId="0" applyProtection="1"/>
    <xf numFmtId="0" fontId="3" fillId="0" borderId="0" xfId="0" applyFont="1" applyAlignment="1" applyProtection="1">
      <alignment horizontal="right"/>
    </xf>
    <xf numFmtId="0" fontId="0" fillId="0" borderId="0" xfId="0" applyFill="1" applyProtection="1"/>
    <xf numFmtId="2" fontId="0" fillId="0" borderId="0" xfId="0" applyNumberFormat="1" applyProtection="1"/>
    <xf numFmtId="0" fontId="4" fillId="0" borderId="0" xfId="0" applyFont="1" applyAlignment="1" applyProtection="1">
      <alignment horizontal="right"/>
    </xf>
    <xf numFmtId="0" fontId="0" fillId="0" borderId="25" xfId="0" applyBorder="1" applyProtection="1"/>
    <xf numFmtId="0" fontId="0" fillId="0" borderId="0" xfId="0" applyBorder="1" applyProtection="1"/>
    <xf numFmtId="164" fontId="0" fillId="0" borderId="0" xfId="0" applyNumberFormat="1" applyProtection="1"/>
    <xf numFmtId="0" fontId="0" fillId="0" borderId="0" xfId="0" applyNumberFormat="1" applyProtection="1"/>
    <xf numFmtId="0" fontId="5" fillId="0" borderId="23" xfId="0" applyFont="1" applyBorder="1" applyAlignment="1" applyProtection="1">
      <alignment horizontal="left"/>
    </xf>
    <xf numFmtId="0" fontId="6" fillId="0" borderId="23" xfId="0" applyFont="1" applyBorder="1" applyProtection="1"/>
    <xf numFmtId="0" fontId="5" fillId="0" borderId="24" xfId="0" applyFont="1" applyBorder="1" applyProtection="1"/>
    <xf numFmtId="0" fontId="7" fillId="2" borderId="17" xfId="0" applyFont="1" applyFill="1" applyBorder="1" applyAlignment="1" applyProtection="1">
      <alignment wrapText="1"/>
    </xf>
    <xf numFmtId="0" fontId="7" fillId="3" borderId="26" xfId="0" applyFont="1" applyFill="1" applyBorder="1" applyAlignment="1" applyProtection="1">
      <alignment textRotation="90" wrapText="1"/>
    </xf>
    <xf numFmtId="0" fontId="7" fillId="0" borderId="27" xfId="0" applyFont="1" applyFill="1" applyBorder="1" applyAlignment="1" applyProtection="1">
      <alignment textRotation="90" wrapText="1"/>
    </xf>
    <xf numFmtId="0" fontId="7" fillId="0" borderId="17" xfId="0" applyFont="1" applyBorder="1" applyAlignment="1" applyProtection="1">
      <alignment textRotation="90" wrapText="1"/>
    </xf>
    <xf numFmtId="164" fontId="7" fillId="0" borderId="17" xfId="0" applyNumberFormat="1" applyFont="1" applyBorder="1" applyAlignment="1" applyProtection="1">
      <alignment textRotation="90" wrapText="1"/>
    </xf>
    <xf numFmtId="0" fontId="7" fillId="0" borderId="17" xfId="0" applyNumberFormat="1" applyFont="1" applyBorder="1" applyAlignment="1" applyProtection="1">
      <alignment textRotation="90" wrapText="1"/>
    </xf>
    <xf numFmtId="2" fontId="7" fillId="0" borderId="17" xfId="0" applyNumberFormat="1" applyFont="1" applyBorder="1" applyAlignment="1" applyProtection="1">
      <alignment wrapText="1"/>
    </xf>
    <xf numFmtId="0" fontId="4" fillId="0" borderId="0" xfId="0" applyFont="1" applyProtection="1"/>
    <xf numFmtId="0" fontId="0" fillId="0" borderId="1" xfId="0" applyBorder="1" applyProtection="1"/>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164" fontId="0" fillId="0" borderId="5" xfId="0" applyNumberFormat="1" applyBorder="1" applyProtection="1"/>
    <xf numFmtId="0" fontId="0" fillId="2" borderId="5" xfId="0" applyNumberFormat="1" applyFill="1" applyBorder="1" applyProtection="1"/>
    <xf numFmtId="165" fontId="0" fillId="2" borderId="5" xfId="0" applyNumberFormat="1" applyFill="1" applyBorder="1" applyProtection="1"/>
    <xf numFmtId="165" fontId="0" fillId="2" borderId="1" xfId="0" applyNumberFormat="1" applyFill="1" applyBorder="1" applyProtection="1"/>
    <xf numFmtId="0" fontId="0" fillId="0" borderId="6" xfId="0" applyBorder="1" applyProtection="1"/>
    <xf numFmtId="0" fontId="0" fillId="2" borderId="4" xfId="0" applyFill="1" applyBorder="1" applyProtection="1"/>
    <xf numFmtId="0" fontId="0" fillId="0" borderId="7" xfId="0" applyBorder="1" applyProtection="1"/>
    <xf numFmtId="0" fontId="0" fillId="0" borderId="8" xfId="0" applyBorder="1" applyProtection="1"/>
    <xf numFmtId="0" fontId="0" fillId="0" borderId="9" xfId="0" applyBorder="1" applyProtection="1"/>
    <xf numFmtId="0" fontId="0" fillId="0" borderId="10" xfId="0" applyBorder="1" applyProtection="1"/>
    <xf numFmtId="0" fontId="0" fillId="0" borderId="11" xfId="0" applyBorder="1" applyProtection="1"/>
    <xf numFmtId="164" fontId="0" fillId="0" borderId="11" xfId="0" applyNumberFormat="1" applyBorder="1" applyProtection="1"/>
    <xf numFmtId="0" fontId="0" fillId="2" borderId="10" xfId="0" applyFill="1" applyBorder="1" applyProtection="1"/>
    <xf numFmtId="0" fontId="0" fillId="0" borderId="12" xfId="0" applyBorder="1" applyProtection="1"/>
    <xf numFmtId="0" fontId="0" fillId="0" borderId="13" xfId="0" applyBorder="1" applyProtection="1"/>
    <xf numFmtId="0" fontId="0" fillId="0" borderId="14" xfId="0" applyBorder="1" applyProtection="1"/>
    <xf numFmtId="0" fontId="0" fillId="0" borderId="15" xfId="0" applyBorder="1" applyProtection="1"/>
    <xf numFmtId="0" fontId="0" fillId="0" borderId="16" xfId="0" applyBorder="1" applyProtection="1"/>
    <xf numFmtId="164" fontId="0" fillId="0" borderId="16" xfId="0" applyNumberFormat="1" applyBorder="1" applyProtection="1"/>
    <xf numFmtId="0" fontId="0" fillId="0" borderId="17" xfId="0" applyBorder="1" applyProtection="1"/>
    <xf numFmtId="0" fontId="0" fillId="2" borderId="15" xfId="0" applyFill="1" applyBorder="1" applyProtection="1"/>
    <xf numFmtId="0" fontId="8" fillId="0" borderId="28" xfId="0" applyFont="1" applyBorder="1" applyAlignment="1" applyProtection="1">
      <alignment horizontal="right"/>
    </xf>
    <xf numFmtId="0" fontId="5" fillId="3" borderId="5" xfId="0" applyFont="1" applyFill="1" applyBorder="1" applyAlignment="1" applyProtection="1">
      <alignment horizontal="right"/>
    </xf>
    <xf numFmtId="0" fontId="5" fillId="3" borderId="4" xfId="0" applyFont="1" applyFill="1" applyBorder="1" applyAlignment="1" applyProtection="1">
      <alignment horizontal="right"/>
    </xf>
    <xf numFmtId="0" fontId="0" fillId="3" borderId="5" xfId="0" applyFill="1" applyBorder="1" applyProtection="1"/>
    <xf numFmtId="164" fontId="0" fillId="3" borderId="5" xfId="0" applyNumberFormat="1" applyFill="1" applyBorder="1" applyProtection="1"/>
    <xf numFmtId="0" fontId="0" fillId="3" borderId="5" xfId="0" applyNumberFormat="1" applyFill="1" applyBorder="1" applyProtection="1"/>
    <xf numFmtId="2" fontId="0" fillId="3" borderId="5" xfId="0" applyNumberFormat="1" applyFill="1" applyBorder="1" applyProtection="1"/>
    <xf numFmtId="0" fontId="7" fillId="2" borderId="17" xfId="0" applyFont="1" applyFill="1" applyBorder="1" applyProtection="1"/>
    <xf numFmtId="0" fontId="7" fillId="3" borderId="17" xfId="0" applyFont="1" applyFill="1" applyBorder="1" applyProtection="1"/>
    <xf numFmtId="0" fontId="7" fillId="3" borderId="27" xfId="0" applyFont="1" applyFill="1" applyBorder="1" applyProtection="1"/>
    <xf numFmtId="0" fontId="0" fillId="3" borderId="17" xfId="0" applyFill="1" applyBorder="1" applyProtection="1"/>
    <xf numFmtId="164" fontId="0" fillId="3" borderId="17" xfId="0" applyNumberFormat="1" applyFill="1" applyBorder="1" applyProtection="1"/>
    <xf numFmtId="0" fontId="0" fillId="3" borderId="17" xfId="0" applyNumberFormat="1" applyFill="1" applyBorder="1" applyProtection="1"/>
    <xf numFmtId="2" fontId="0" fillId="3" borderId="17" xfId="0" applyNumberFormat="1" applyFill="1" applyBorder="1" applyProtection="1"/>
    <xf numFmtId="2" fontId="0" fillId="0" borderId="5" xfId="0" applyNumberFormat="1" applyBorder="1" applyProtection="1"/>
    <xf numFmtId="0" fontId="0" fillId="3" borderId="11" xfId="0" applyFill="1" applyBorder="1" applyProtection="1"/>
    <xf numFmtId="0" fontId="0" fillId="3" borderId="10" xfId="0" applyFill="1" applyBorder="1" applyProtection="1"/>
    <xf numFmtId="164" fontId="0" fillId="3" borderId="11" xfId="0" applyNumberFormat="1" applyFill="1" applyBorder="1" applyProtection="1"/>
    <xf numFmtId="0" fontId="0" fillId="3" borderId="11" xfId="0" applyNumberFormat="1" applyFill="1" applyBorder="1" applyProtection="1"/>
    <xf numFmtId="2" fontId="0" fillId="0" borderId="11" xfId="0" applyNumberFormat="1" applyBorder="1" applyProtection="1"/>
    <xf numFmtId="0" fontId="0" fillId="3" borderId="27" xfId="0" applyFill="1" applyBorder="1" applyProtection="1"/>
    <xf numFmtId="2" fontId="0" fillId="0" borderId="17" xfId="0" applyNumberFormat="1" applyBorder="1" applyProtection="1"/>
    <xf numFmtId="0" fontId="6" fillId="0" borderId="0" xfId="0" applyFont="1" applyProtection="1"/>
    <xf numFmtId="0" fontId="0" fillId="0" borderId="29" xfId="0" applyBorder="1" applyProtection="1"/>
    <xf numFmtId="164" fontId="0" fillId="0" borderId="0" xfId="0" applyNumberFormat="1" applyBorder="1" applyProtection="1"/>
    <xf numFmtId="0" fontId="0" fillId="0" borderId="0" xfId="0" applyNumberFormat="1" applyBorder="1" applyProtection="1"/>
    <xf numFmtId="0" fontId="0" fillId="0" borderId="30" xfId="0" applyBorder="1" applyProtection="1"/>
    <xf numFmtId="0" fontId="8" fillId="0" borderId="31" xfId="0" applyFont="1" applyBorder="1" applyAlignment="1" applyProtection="1">
      <alignment horizontal="right"/>
    </xf>
    <xf numFmtId="0" fontId="8" fillId="0" borderId="3" xfId="0" applyFont="1" applyBorder="1" applyAlignment="1" applyProtection="1">
      <alignment horizontal="right"/>
    </xf>
    <xf numFmtId="0" fontId="4" fillId="0" borderId="18" xfId="0" applyFont="1" applyFill="1" applyBorder="1" applyAlignment="1" applyProtection="1">
      <alignment horizontal="right"/>
    </xf>
    <xf numFmtId="0" fontId="10" fillId="0" borderId="0" xfId="0" applyFont="1" applyBorder="1" applyAlignment="1" applyProtection="1">
      <alignment horizontal="right"/>
    </xf>
    <xf numFmtId="0" fontId="0" fillId="0" borderId="32" xfId="0" applyBorder="1" applyProtection="1"/>
    <xf numFmtId="164" fontId="0" fillId="0" borderId="32" xfId="0" applyNumberFormat="1" applyBorder="1" applyProtection="1"/>
    <xf numFmtId="0" fontId="0" fillId="0" borderId="32" xfId="0" applyNumberFormat="1" applyBorder="1" applyProtection="1"/>
    <xf numFmtId="0" fontId="4" fillId="0" borderId="0" xfId="0" applyFont="1" applyBorder="1" applyProtection="1"/>
    <xf numFmtId="2" fontId="4" fillId="0" borderId="0" xfId="0" applyNumberFormat="1" applyFont="1" applyBorder="1" applyProtection="1"/>
    <xf numFmtId="0" fontId="0" fillId="0" borderId="0" xfId="0" applyBorder="1" applyAlignment="1" applyProtection="1">
      <alignment horizontal="left"/>
    </xf>
    <xf numFmtId="0" fontId="7" fillId="0" borderId="0" xfId="0" applyFont="1" applyAlignment="1" applyProtection="1">
      <alignment horizontal="right"/>
    </xf>
    <xf numFmtId="0" fontId="0" fillId="0" borderId="18" xfId="0" applyBorder="1" applyProtection="1"/>
    <xf numFmtId="0" fontId="9" fillId="0" borderId="0" xfId="0" applyFont="1" applyProtection="1"/>
    <xf numFmtId="0" fontId="2" fillId="0" borderId="0" xfId="0" applyFont="1" applyProtection="1"/>
    <xf numFmtId="0" fontId="18" fillId="0" borderId="23" xfId="0" applyFont="1" applyBorder="1" applyProtection="1"/>
    <xf numFmtId="164" fontId="0" fillId="0" borderId="24" xfId="0" applyNumberFormat="1" applyBorder="1" applyProtection="1"/>
    <xf numFmtId="0" fontId="0" fillId="0" borderId="25" xfId="0" applyNumberFormat="1" applyBorder="1" applyProtection="1"/>
    <xf numFmtId="0" fontId="18" fillId="0" borderId="33" xfId="0" applyFont="1" applyBorder="1" applyAlignment="1" applyProtection="1">
      <alignment horizontal="left"/>
    </xf>
    <xf numFmtId="0" fontId="0" fillId="0" borderId="34" xfId="0" applyBorder="1" applyProtection="1"/>
    <xf numFmtId="0" fontId="0" fillId="0" borderId="29" xfId="0" applyNumberFormat="1" applyBorder="1" applyProtection="1"/>
    <xf numFmtId="0" fontId="0" fillId="0" borderId="35" xfId="0" applyBorder="1" applyProtection="1"/>
    <xf numFmtId="0" fontId="0" fillId="0" borderId="36" xfId="0" applyBorder="1" applyProtection="1"/>
    <xf numFmtId="0" fontId="0" fillId="0" borderId="37" xfId="0" applyBorder="1" applyProtection="1"/>
    <xf numFmtId="0" fontId="19" fillId="0" borderId="0" xfId="0" applyFont="1" applyBorder="1" applyProtection="1"/>
    <xf numFmtId="0" fontId="19" fillId="0" borderId="0" xfId="0" applyFont="1" applyFill="1" applyBorder="1" applyProtection="1"/>
    <xf numFmtId="0" fontId="1" fillId="0" borderId="0" xfId="0" applyFont="1" applyProtection="1"/>
    <xf numFmtId="2" fontId="1" fillId="0" borderId="0" xfId="0" applyNumberFormat="1" applyFont="1" applyBorder="1" applyProtection="1"/>
    <xf numFmtId="0" fontId="4" fillId="0" borderId="32" xfId="0" applyFont="1" applyFill="1" applyBorder="1" applyProtection="1"/>
    <xf numFmtId="0" fontId="3" fillId="2" borderId="0" xfId="0" applyFont="1" applyFill="1" applyProtection="1"/>
    <xf numFmtId="0" fontId="0" fillId="2" borderId="0" xfId="0" applyFill="1" applyProtection="1"/>
    <xf numFmtId="0" fontId="19" fillId="0" borderId="0" xfId="0" applyFont="1" applyProtection="1"/>
    <xf numFmtId="0" fontId="0" fillId="0" borderId="0" xfId="0" applyFont="1" applyProtection="1"/>
    <xf numFmtId="0" fontId="0" fillId="0" borderId="38" xfId="0" applyBorder="1" applyProtection="1">
      <protection locked="0"/>
    </xf>
    <xf numFmtId="0" fontId="0" fillId="0" borderId="38" xfId="0" applyBorder="1" applyProtection="1"/>
    <xf numFmtId="164" fontId="0" fillId="0" borderId="38" xfId="0" applyNumberFormat="1" applyBorder="1" applyProtection="1"/>
    <xf numFmtId="0" fontId="0" fillId="0" borderId="38" xfId="0" applyNumberFormat="1" applyBorder="1" applyProtection="1"/>
    <xf numFmtId="0" fontId="20" fillId="0" borderId="0" xfId="0" applyFont="1" applyAlignment="1" applyProtection="1">
      <alignment horizontal="right"/>
    </xf>
    <xf numFmtId="0" fontId="0" fillId="3" borderId="16" xfId="0" applyFill="1" applyBorder="1" applyProtection="1"/>
    <xf numFmtId="0" fontId="0" fillId="3" borderId="15" xfId="0" applyFill="1" applyBorder="1" applyProtection="1"/>
    <xf numFmtId="164" fontId="0" fillId="3" borderId="16" xfId="0" applyNumberFormat="1" applyFill="1" applyBorder="1" applyProtection="1"/>
    <xf numFmtId="0" fontId="0" fillId="3" borderId="16" xfId="0" applyNumberFormat="1" applyFill="1" applyBorder="1" applyProtection="1"/>
    <xf numFmtId="2" fontId="0" fillId="0" borderId="16" xfId="0" applyNumberFormat="1" applyBorder="1" applyProtection="1"/>
    <xf numFmtId="0" fontId="7" fillId="0" borderId="39" xfId="0" applyFont="1" applyBorder="1" applyAlignment="1" applyProtection="1">
      <alignment wrapText="1"/>
    </xf>
    <xf numFmtId="165" fontId="4" fillId="3" borderId="1" xfId="0" applyNumberFormat="1" applyFont="1" applyFill="1" applyBorder="1" applyProtection="1"/>
    <xf numFmtId="0" fontId="3" fillId="3" borderId="40" xfId="0" applyFont="1" applyFill="1" applyBorder="1" applyProtection="1"/>
    <xf numFmtId="0" fontId="0" fillId="3" borderId="1" xfId="0" applyFill="1" applyBorder="1" applyProtection="1"/>
    <xf numFmtId="0" fontId="0" fillId="3" borderId="39" xfId="0" applyFill="1" applyBorder="1" applyProtection="1"/>
    <xf numFmtId="0" fontId="0" fillId="3" borderId="7" xfId="0" applyFill="1" applyBorder="1" applyProtection="1"/>
    <xf numFmtId="0" fontId="0" fillId="3" borderId="38" xfId="0" applyFill="1" applyBorder="1" applyProtection="1"/>
    <xf numFmtId="2" fontId="3" fillId="3" borderId="23" xfId="0" applyNumberFormat="1" applyFont="1" applyFill="1" applyBorder="1" applyProtection="1"/>
    <xf numFmtId="0" fontId="7" fillId="0" borderId="11" xfId="0" applyFont="1" applyFill="1" applyBorder="1" applyAlignment="1" applyProtection="1">
      <alignment wrapText="1"/>
    </xf>
    <xf numFmtId="0" fontId="0" fillId="3" borderId="12" xfId="0" applyFill="1" applyBorder="1" applyProtection="1"/>
    <xf numFmtId="2" fontId="4" fillId="3" borderId="23" xfId="0" applyNumberFormat="1" applyFont="1" applyFill="1" applyBorder="1" applyProtection="1"/>
    <xf numFmtId="0" fontId="4" fillId="0" borderId="11" xfId="0" applyFont="1" applyBorder="1" applyAlignment="1" applyProtection="1">
      <alignment wrapText="1"/>
    </xf>
    <xf numFmtId="165" fontId="0" fillId="2" borderId="11" xfId="0" applyNumberFormat="1" applyFill="1" applyBorder="1" applyProtection="1"/>
    <xf numFmtId="2" fontId="0" fillId="2" borderId="11" xfId="0" applyNumberFormat="1" applyFill="1" applyBorder="1" applyProtection="1"/>
    <xf numFmtId="2" fontId="4" fillId="3" borderId="41" xfId="0" applyNumberFormat="1" applyFont="1" applyFill="1" applyBorder="1" applyProtection="1"/>
    <xf numFmtId="2" fontId="3" fillId="3" borderId="11" xfId="0" applyNumberFormat="1" applyFont="1" applyFill="1" applyBorder="1" applyProtection="1"/>
    <xf numFmtId="0" fontId="3" fillId="3" borderId="11" xfId="0" applyFont="1" applyFill="1" applyBorder="1" applyProtection="1"/>
    <xf numFmtId="165" fontId="0" fillId="2" borderId="11" xfId="0" applyNumberFormat="1" applyFill="1" applyBorder="1" applyProtection="1">
      <protection locked="0"/>
    </xf>
    <xf numFmtId="0" fontId="18" fillId="0" borderId="0" xfId="0" applyFont="1" applyBorder="1" applyProtection="1"/>
    <xf numFmtId="0" fontId="4" fillId="0" borderId="11" xfId="0" applyFont="1" applyBorder="1" applyProtection="1"/>
    <xf numFmtId="2" fontId="1" fillId="0" borderId="11" xfId="0" applyNumberFormat="1" applyFont="1" applyBorder="1" applyProtection="1"/>
    <xf numFmtId="0" fontId="1" fillId="0" borderId="7" xfId="0" applyFont="1" applyBorder="1" applyProtection="1"/>
    <xf numFmtId="0" fontId="19" fillId="0" borderId="33" xfId="0" applyFont="1" applyBorder="1" applyProtection="1"/>
    <xf numFmtId="0" fontId="19" fillId="0" borderId="29" xfId="0" applyFont="1" applyBorder="1" applyProtection="1"/>
    <xf numFmtId="0" fontId="19" fillId="0" borderId="35" xfId="0" applyFont="1" applyFill="1" applyBorder="1" applyProtection="1"/>
    <xf numFmtId="0" fontId="19" fillId="0" borderId="42" xfId="0" applyFont="1" applyBorder="1" applyProtection="1"/>
    <xf numFmtId="0" fontId="19" fillId="0" borderId="43" xfId="0" applyFont="1" applyFill="1" applyBorder="1" applyProtection="1"/>
    <xf numFmtId="0" fontId="19" fillId="0" borderId="43" xfId="0" applyFont="1" applyBorder="1" applyProtection="1"/>
    <xf numFmtId="2" fontId="1" fillId="0" borderId="8" xfId="0" applyNumberFormat="1" applyFont="1" applyBorder="1" applyProtection="1"/>
    <xf numFmtId="2" fontId="22" fillId="0" borderId="9" xfId="0" applyNumberFormat="1" applyFont="1" applyBorder="1" applyProtection="1"/>
    <xf numFmtId="2" fontId="1" fillId="0" borderId="13" xfId="0" applyNumberFormat="1" applyFont="1" applyBorder="1" applyProtection="1"/>
    <xf numFmtId="2" fontId="1" fillId="0" borderId="17" xfId="0" applyNumberFormat="1" applyFont="1" applyBorder="1" applyProtection="1"/>
    <xf numFmtId="0" fontId="18" fillId="0" borderId="29" xfId="0" applyFont="1" applyBorder="1" applyAlignment="1" applyProtection="1">
      <alignment horizontal="left"/>
    </xf>
    <xf numFmtId="0" fontId="19" fillId="0" borderId="33" xfId="0" applyFont="1" applyFill="1" applyBorder="1" applyProtection="1"/>
    <xf numFmtId="0" fontId="19" fillId="0" borderId="29" xfId="0" applyFont="1" applyFill="1" applyBorder="1" applyProtection="1"/>
    <xf numFmtId="0" fontId="19" fillId="0" borderId="42" xfId="0" applyFont="1" applyFill="1" applyBorder="1" applyProtection="1"/>
    <xf numFmtId="2" fontId="1" fillId="0" borderId="9" xfId="0" applyNumberFormat="1" applyFont="1" applyBorder="1" applyProtection="1"/>
    <xf numFmtId="2" fontId="1" fillId="0" borderId="14" xfId="0" applyNumberFormat="1" applyFont="1" applyBorder="1" applyProtection="1"/>
    <xf numFmtId="0" fontId="19" fillId="3" borderId="33" xfId="0" applyFont="1" applyFill="1" applyBorder="1" applyProtection="1"/>
    <xf numFmtId="0" fontId="19" fillId="3" borderId="29" xfId="0" applyFont="1" applyFill="1" applyBorder="1" applyProtection="1"/>
    <xf numFmtId="0" fontId="19" fillId="3" borderId="35" xfId="0" applyFont="1" applyFill="1" applyBorder="1" applyProtection="1"/>
    <xf numFmtId="0" fontId="19" fillId="3" borderId="42" xfId="0" applyFont="1" applyFill="1" applyBorder="1" applyProtection="1"/>
    <xf numFmtId="0" fontId="19" fillId="3" borderId="0" xfId="0" applyFont="1" applyFill="1" applyBorder="1" applyProtection="1"/>
    <xf numFmtId="0" fontId="19" fillId="3" borderId="43" xfId="0" applyFont="1" applyFill="1" applyBorder="1" applyProtection="1"/>
    <xf numFmtId="2" fontId="1" fillId="3" borderId="8" xfId="0" applyNumberFormat="1" applyFont="1" applyFill="1" applyBorder="1" applyProtection="1"/>
    <xf numFmtId="2" fontId="1" fillId="3" borderId="11" xfId="0" applyNumberFormat="1" applyFont="1" applyFill="1" applyBorder="1" applyProtection="1"/>
    <xf numFmtId="2" fontId="22" fillId="3" borderId="9" xfId="0" applyNumberFormat="1" applyFont="1" applyFill="1" applyBorder="1" applyProtection="1"/>
    <xf numFmtId="2" fontId="1" fillId="3" borderId="13" xfId="0" applyNumberFormat="1" applyFont="1" applyFill="1" applyBorder="1" applyProtection="1"/>
    <xf numFmtId="2" fontId="1" fillId="3" borderId="17" xfId="0" applyNumberFormat="1" applyFont="1" applyFill="1" applyBorder="1" applyProtection="1"/>
    <xf numFmtId="0" fontId="18" fillId="3" borderId="33" xfId="0" applyFont="1" applyFill="1" applyBorder="1" applyAlignment="1" applyProtection="1">
      <alignment horizontal="left"/>
    </xf>
    <xf numFmtId="0" fontId="0" fillId="3" borderId="29" xfId="0" applyNumberFormat="1" applyFill="1" applyBorder="1" applyProtection="1"/>
    <xf numFmtId="0" fontId="0" fillId="3" borderId="29" xfId="0" applyFill="1" applyBorder="1" applyProtection="1"/>
    <xf numFmtId="0" fontId="0" fillId="3" borderId="35" xfId="0" applyFill="1" applyBorder="1" applyProtection="1"/>
    <xf numFmtId="0" fontId="0" fillId="3" borderId="36" xfId="0" applyFill="1" applyBorder="1" applyProtection="1"/>
    <xf numFmtId="0" fontId="0" fillId="3" borderId="32" xfId="0" applyFill="1" applyBorder="1" applyProtection="1"/>
    <xf numFmtId="0" fontId="0" fillId="3" borderId="37" xfId="0" applyFill="1" applyBorder="1" applyProtection="1"/>
    <xf numFmtId="0" fontId="4" fillId="0" borderId="0" xfId="0" applyFont="1" applyFill="1" applyBorder="1" applyAlignment="1" applyProtection="1">
      <alignment horizontal="right"/>
    </xf>
    <xf numFmtId="2" fontId="4" fillId="4" borderId="11" xfId="0" applyNumberFormat="1" applyFont="1" applyFill="1" applyBorder="1" applyProtection="1"/>
    <xf numFmtId="2" fontId="0" fillId="2" borderId="11" xfId="0" applyNumberFormat="1" applyFill="1" applyBorder="1" applyProtection="1">
      <protection locked="0"/>
    </xf>
    <xf numFmtId="0" fontId="0" fillId="2" borderId="11" xfId="0" applyFill="1" applyBorder="1" applyProtection="1">
      <protection locked="0"/>
    </xf>
    <xf numFmtId="2" fontId="0" fillId="6" borderId="11" xfId="0" applyNumberFormat="1" applyFill="1" applyBorder="1" applyProtection="1"/>
    <xf numFmtId="0" fontId="1" fillId="6" borderId="5" xfId="0" applyFont="1" applyFill="1" applyBorder="1" applyProtection="1"/>
    <xf numFmtId="0" fontId="1" fillId="6" borderId="10" xfId="0" applyFont="1" applyFill="1" applyBorder="1" applyProtection="1"/>
    <xf numFmtId="14" fontId="0" fillId="0" borderId="0" xfId="0" applyNumberFormat="1" applyProtection="1"/>
    <xf numFmtId="0" fontId="1" fillId="7" borderId="0" xfId="0" applyFont="1" applyFill="1" applyProtection="1"/>
    <xf numFmtId="0" fontId="26" fillId="8" borderId="11" xfId="0" applyFont="1" applyFill="1" applyBorder="1" applyProtection="1"/>
    <xf numFmtId="0" fontId="26" fillId="8" borderId="7" xfId="0" applyFont="1" applyFill="1" applyBorder="1" applyProtection="1"/>
    <xf numFmtId="2" fontId="26" fillId="8" borderId="8" xfId="0" applyNumberFormat="1" applyFont="1" applyFill="1" applyBorder="1" applyProtection="1"/>
    <xf numFmtId="2" fontId="26" fillId="8" borderId="11" xfId="0" applyNumberFormat="1" applyFont="1" applyFill="1" applyBorder="1" applyProtection="1"/>
    <xf numFmtId="2" fontId="26" fillId="8" borderId="9" xfId="0" applyNumberFormat="1" applyFont="1" applyFill="1" applyBorder="1" applyProtection="1"/>
    <xf numFmtId="0" fontId="0" fillId="5" borderId="23" xfId="0" applyFill="1" applyBorder="1" applyAlignment="1" applyProtection="1">
      <protection locked="0"/>
    </xf>
    <xf numFmtId="0" fontId="0" fillId="5" borderId="24" xfId="0" applyFill="1" applyBorder="1" applyAlignment="1"/>
    <xf numFmtId="0" fontId="0" fillId="5" borderId="25" xfId="0" applyFill="1" applyBorder="1" applyAlignment="1"/>
    <xf numFmtId="0" fontId="19" fillId="5" borderId="23" xfId="0" applyFont="1" applyFill="1" applyBorder="1" applyAlignment="1" applyProtection="1">
      <protection locked="0"/>
    </xf>
    <xf numFmtId="0" fontId="1" fillId="5" borderId="23" xfId="0" applyFont="1" applyFill="1" applyBorder="1" applyAlignment="1" applyProtection="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vmlDrawing" Target="../drawings/vmlDrawing27.v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vmlDrawing" Target="../drawings/vmlDrawing29.v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vmlDrawing" Target="../drawings/vmlDrawing31.v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vmlDrawing" Target="../drawings/vmlDrawing33.v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vmlDrawing" Target="../drawings/vmlDrawing35.v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vmlDrawing" Target="../drawings/vmlDrawing37.v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vmlDrawing" Target="../drawings/vmlDrawing39.v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vmlDrawing" Target="../drawings/vmlDrawing41.v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vmlDrawing" Target="../drawings/vmlDrawing43.vml"/><Relationship Id="rId1" Type="http://schemas.openxmlformats.org/officeDocument/2006/relationships/printerSettings" Target="../printerSettings/printerSettings22.bin"/><Relationship Id="rId4" Type="http://schemas.openxmlformats.org/officeDocument/2006/relationships/comments" Target="../comments22.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vmlDrawing" Target="../drawings/vmlDrawing45.vml"/><Relationship Id="rId1" Type="http://schemas.openxmlformats.org/officeDocument/2006/relationships/printerSettings" Target="../printerSettings/printerSettings23.bin"/><Relationship Id="rId4" Type="http://schemas.openxmlformats.org/officeDocument/2006/relationships/comments" Target="../comments23.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vmlDrawing" Target="../drawings/vmlDrawing47.vml"/><Relationship Id="rId1" Type="http://schemas.openxmlformats.org/officeDocument/2006/relationships/printerSettings" Target="../printerSettings/printerSettings24.bin"/><Relationship Id="rId4" Type="http://schemas.openxmlformats.org/officeDocument/2006/relationships/comments" Target="../comments24.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vmlDrawing" Target="../drawings/vmlDrawing49.vml"/><Relationship Id="rId1" Type="http://schemas.openxmlformats.org/officeDocument/2006/relationships/printerSettings" Target="../printerSettings/printerSettings25.bin"/><Relationship Id="rId4" Type="http://schemas.openxmlformats.org/officeDocument/2006/relationships/comments" Target="../comments25.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vmlDrawing" Target="../drawings/vmlDrawing51.vml"/><Relationship Id="rId1" Type="http://schemas.openxmlformats.org/officeDocument/2006/relationships/printerSettings" Target="../printerSettings/printerSettings26.bin"/><Relationship Id="rId4" Type="http://schemas.openxmlformats.org/officeDocument/2006/relationships/comments" Target="../comments26.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vmlDrawing" Target="../drawings/vmlDrawing53.vml"/><Relationship Id="rId1" Type="http://schemas.openxmlformats.org/officeDocument/2006/relationships/printerSettings" Target="../printerSettings/printerSettings27.bin"/><Relationship Id="rId4" Type="http://schemas.openxmlformats.org/officeDocument/2006/relationships/comments" Target="../comments27.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vmlDrawing" Target="../drawings/vmlDrawing55.vml"/><Relationship Id="rId1" Type="http://schemas.openxmlformats.org/officeDocument/2006/relationships/printerSettings" Target="../printerSettings/printerSettings28.bin"/><Relationship Id="rId4" Type="http://schemas.openxmlformats.org/officeDocument/2006/relationships/comments" Target="../comments28.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58.vml"/><Relationship Id="rId2" Type="http://schemas.openxmlformats.org/officeDocument/2006/relationships/vmlDrawing" Target="../drawings/vmlDrawing57.vml"/><Relationship Id="rId1" Type="http://schemas.openxmlformats.org/officeDocument/2006/relationships/printerSettings" Target="../printerSettings/printerSettings29.bin"/><Relationship Id="rId4" Type="http://schemas.openxmlformats.org/officeDocument/2006/relationships/comments" Target="../comments2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60.vml"/><Relationship Id="rId2" Type="http://schemas.openxmlformats.org/officeDocument/2006/relationships/vmlDrawing" Target="../drawings/vmlDrawing59.vml"/><Relationship Id="rId1" Type="http://schemas.openxmlformats.org/officeDocument/2006/relationships/printerSettings" Target="../printerSettings/printerSettings30.bin"/><Relationship Id="rId4" Type="http://schemas.openxmlformats.org/officeDocument/2006/relationships/comments" Target="../comments30.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62.vml"/><Relationship Id="rId2" Type="http://schemas.openxmlformats.org/officeDocument/2006/relationships/vmlDrawing" Target="../drawings/vmlDrawing61.vml"/><Relationship Id="rId1" Type="http://schemas.openxmlformats.org/officeDocument/2006/relationships/printerSettings" Target="../printerSettings/printerSettings31.bin"/><Relationship Id="rId4" Type="http://schemas.openxmlformats.org/officeDocument/2006/relationships/comments" Target="../comments31.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64.vml"/><Relationship Id="rId2" Type="http://schemas.openxmlformats.org/officeDocument/2006/relationships/vmlDrawing" Target="../drawings/vmlDrawing63.vml"/><Relationship Id="rId1" Type="http://schemas.openxmlformats.org/officeDocument/2006/relationships/printerSettings" Target="../printerSettings/printerSettings32.bin"/><Relationship Id="rId4" Type="http://schemas.openxmlformats.org/officeDocument/2006/relationships/comments" Target="../comments32.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66.vml"/><Relationship Id="rId2" Type="http://schemas.openxmlformats.org/officeDocument/2006/relationships/vmlDrawing" Target="../drawings/vmlDrawing65.vml"/><Relationship Id="rId1" Type="http://schemas.openxmlformats.org/officeDocument/2006/relationships/printerSettings" Target="../printerSettings/printerSettings33.bin"/><Relationship Id="rId4" Type="http://schemas.openxmlformats.org/officeDocument/2006/relationships/comments" Target="../comments33.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68.vml"/><Relationship Id="rId2" Type="http://schemas.openxmlformats.org/officeDocument/2006/relationships/vmlDrawing" Target="../drawings/vmlDrawing67.vml"/><Relationship Id="rId1" Type="http://schemas.openxmlformats.org/officeDocument/2006/relationships/printerSettings" Target="../printerSettings/printerSettings34.bin"/><Relationship Id="rId4" Type="http://schemas.openxmlformats.org/officeDocument/2006/relationships/comments" Target="../comments34.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70.vml"/><Relationship Id="rId2" Type="http://schemas.openxmlformats.org/officeDocument/2006/relationships/vmlDrawing" Target="../drawings/vmlDrawing69.vml"/><Relationship Id="rId1" Type="http://schemas.openxmlformats.org/officeDocument/2006/relationships/printerSettings" Target="../printerSettings/printerSettings35.bin"/><Relationship Id="rId4" Type="http://schemas.openxmlformats.org/officeDocument/2006/relationships/comments" Target="../comments35.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72.vml"/><Relationship Id="rId2" Type="http://schemas.openxmlformats.org/officeDocument/2006/relationships/vmlDrawing" Target="../drawings/vmlDrawing71.vml"/><Relationship Id="rId1" Type="http://schemas.openxmlformats.org/officeDocument/2006/relationships/printerSettings" Target="../printerSettings/printerSettings36.bin"/><Relationship Id="rId4" Type="http://schemas.openxmlformats.org/officeDocument/2006/relationships/comments" Target="../comments36.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74.vml"/><Relationship Id="rId2" Type="http://schemas.openxmlformats.org/officeDocument/2006/relationships/vmlDrawing" Target="../drawings/vmlDrawing73.vml"/><Relationship Id="rId1" Type="http://schemas.openxmlformats.org/officeDocument/2006/relationships/printerSettings" Target="../printerSettings/printerSettings37.bin"/><Relationship Id="rId4" Type="http://schemas.openxmlformats.org/officeDocument/2006/relationships/comments" Target="../comments37.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76.vml"/><Relationship Id="rId2" Type="http://schemas.openxmlformats.org/officeDocument/2006/relationships/vmlDrawing" Target="../drawings/vmlDrawing75.vml"/><Relationship Id="rId1" Type="http://schemas.openxmlformats.org/officeDocument/2006/relationships/printerSettings" Target="../printerSettings/printerSettings38.bin"/><Relationship Id="rId4" Type="http://schemas.openxmlformats.org/officeDocument/2006/relationships/comments" Target="../comments38.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78.vml"/><Relationship Id="rId2" Type="http://schemas.openxmlformats.org/officeDocument/2006/relationships/vmlDrawing" Target="../drawings/vmlDrawing77.vml"/><Relationship Id="rId1" Type="http://schemas.openxmlformats.org/officeDocument/2006/relationships/printerSettings" Target="../printerSettings/printerSettings39.bin"/><Relationship Id="rId4" Type="http://schemas.openxmlformats.org/officeDocument/2006/relationships/comments" Target="../comments3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80.vml"/><Relationship Id="rId2" Type="http://schemas.openxmlformats.org/officeDocument/2006/relationships/vmlDrawing" Target="../drawings/vmlDrawing79.vml"/><Relationship Id="rId1" Type="http://schemas.openxmlformats.org/officeDocument/2006/relationships/printerSettings" Target="../printerSettings/printerSettings40.bin"/><Relationship Id="rId4" Type="http://schemas.openxmlformats.org/officeDocument/2006/relationships/comments" Target="../comments40.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82.vml"/><Relationship Id="rId2" Type="http://schemas.openxmlformats.org/officeDocument/2006/relationships/vmlDrawing" Target="../drawings/vmlDrawing81.vml"/><Relationship Id="rId1" Type="http://schemas.openxmlformats.org/officeDocument/2006/relationships/printerSettings" Target="../printerSettings/printerSettings41.bin"/><Relationship Id="rId4" Type="http://schemas.openxmlformats.org/officeDocument/2006/relationships/comments" Target="../comments41.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84.vml"/><Relationship Id="rId2" Type="http://schemas.openxmlformats.org/officeDocument/2006/relationships/vmlDrawing" Target="../drawings/vmlDrawing83.vml"/><Relationship Id="rId1" Type="http://schemas.openxmlformats.org/officeDocument/2006/relationships/printerSettings" Target="../printerSettings/printerSettings42.bin"/><Relationship Id="rId4" Type="http://schemas.openxmlformats.org/officeDocument/2006/relationships/comments" Target="../comments42.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86.vml"/><Relationship Id="rId2" Type="http://schemas.openxmlformats.org/officeDocument/2006/relationships/vmlDrawing" Target="../drawings/vmlDrawing85.vml"/><Relationship Id="rId1" Type="http://schemas.openxmlformats.org/officeDocument/2006/relationships/printerSettings" Target="../printerSettings/printerSettings43.bin"/><Relationship Id="rId4" Type="http://schemas.openxmlformats.org/officeDocument/2006/relationships/comments" Target="../comments43.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88.vml"/><Relationship Id="rId2" Type="http://schemas.openxmlformats.org/officeDocument/2006/relationships/vmlDrawing" Target="../drawings/vmlDrawing87.vml"/><Relationship Id="rId1" Type="http://schemas.openxmlformats.org/officeDocument/2006/relationships/printerSettings" Target="../printerSettings/printerSettings44.bin"/><Relationship Id="rId4" Type="http://schemas.openxmlformats.org/officeDocument/2006/relationships/comments" Target="../comments4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4"/>
  <sheetViews>
    <sheetView topLeftCell="A7" zoomScale="115" workbookViewId="0">
      <selection activeCell="S18" sqref="S18"/>
    </sheetView>
  </sheetViews>
  <sheetFormatPr defaultRowHeight="12.75" x14ac:dyDescent="0.2"/>
  <cols>
    <col min="1" max="1" width="21.7109375" style="44" customWidth="1"/>
    <col min="2" max="2" width="5.140625" style="44" customWidth="1"/>
    <col min="3" max="3" width="3.7109375" style="128" customWidth="1"/>
    <col min="4" max="4" width="3.7109375" style="44" customWidth="1"/>
    <col min="5" max="5" width="4.5703125" style="44" customWidth="1"/>
    <col min="6" max="6" width="4.28515625" style="51" customWidth="1"/>
    <col min="7" max="7" width="4.85546875" style="52" customWidth="1"/>
    <col min="8" max="8" width="6.140625" style="44" customWidth="1"/>
    <col min="9" max="9" width="6.42578125" style="44" customWidth="1"/>
    <col min="10" max="12" width="4" style="44" customWidth="1"/>
    <col min="13" max="14" width="4.5703125" style="44" customWidth="1"/>
    <col min="15" max="15" width="10.140625" style="47" customWidth="1"/>
    <col min="16" max="16" width="7.42578125" style="44" customWidth="1"/>
    <col min="17" max="17" width="7" style="44" customWidth="1"/>
    <col min="18" max="18" width="3.140625" style="44" customWidth="1"/>
    <col min="19" max="16384" width="9.140625" style="44"/>
  </cols>
  <sheetData>
    <row r="1" spans="1:20" ht="16.5" thickBot="1" x14ac:dyDescent="0.3">
      <c r="B1" s="45" t="s">
        <v>0</v>
      </c>
      <c r="C1" s="44"/>
      <c r="F1" s="44"/>
      <c r="G1" s="44"/>
      <c r="H1" s="46"/>
      <c r="R1" s="63"/>
    </row>
    <row r="2" spans="1:20" ht="13.5" thickBot="1" x14ac:dyDescent="0.25">
      <c r="B2" s="48" t="s">
        <v>85</v>
      </c>
      <c r="C2" s="229" t="s">
        <v>100</v>
      </c>
      <c r="D2" s="230"/>
      <c r="E2" s="230"/>
      <c r="F2" s="230"/>
      <c r="G2" s="230"/>
      <c r="H2" s="230"/>
      <c r="I2" s="230"/>
      <c r="J2" s="231"/>
    </row>
    <row r="3" spans="1:20" ht="13.5" thickBot="1" x14ac:dyDescent="0.25">
      <c r="B3" s="48" t="s">
        <v>55</v>
      </c>
      <c r="C3" s="229" t="s">
        <v>84</v>
      </c>
      <c r="D3" s="230"/>
      <c r="E3" s="230"/>
      <c r="F3" s="230"/>
      <c r="G3" s="230"/>
      <c r="H3" s="230"/>
      <c r="I3" s="230"/>
      <c r="J3" s="231"/>
      <c r="R3" s="44">
        <v>1</v>
      </c>
      <c r="S3" s="44" t="s">
        <v>67</v>
      </c>
    </row>
    <row r="4" spans="1:20" ht="13.5" thickBot="1" x14ac:dyDescent="0.25">
      <c r="B4" s="48" t="s">
        <v>86</v>
      </c>
      <c r="C4" s="229" t="s">
        <v>87</v>
      </c>
      <c r="D4" s="230"/>
      <c r="E4" s="230"/>
      <c r="F4" s="230"/>
      <c r="G4" s="230"/>
      <c r="H4" s="230"/>
      <c r="I4" s="230"/>
      <c r="J4" s="231"/>
      <c r="R4" s="44">
        <v>2</v>
      </c>
      <c r="S4" s="44" t="s">
        <v>68</v>
      </c>
    </row>
    <row r="5" spans="1:20" ht="13.5" thickBot="1" x14ac:dyDescent="0.25">
      <c r="B5" s="48" t="s">
        <v>56</v>
      </c>
      <c r="C5" s="229" t="s">
        <v>88</v>
      </c>
      <c r="D5" s="230"/>
      <c r="E5" s="230"/>
      <c r="F5" s="230"/>
      <c r="G5" s="230"/>
      <c r="H5" s="230"/>
      <c r="I5" s="230"/>
      <c r="J5" s="231"/>
      <c r="R5" s="44">
        <v>3</v>
      </c>
      <c r="S5" s="44" t="s">
        <v>69</v>
      </c>
    </row>
    <row r="6" spans="1:20" ht="13.5" thickBot="1" x14ac:dyDescent="0.25">
      <c r="B6" s="48" t="s">
        <v>83</v>
      </c>
      <c r="C6" s="229" t="s">
        <v>51</v>
      </c>
      <c r="D6" s="230"/>
      <c r="E6" s="230"/>
      <c r="F6" s="230"/>
      <c r="G6" s="230"/>
      <c r="H6" s="230"/>
      <c r="I6" s="230"/>
      <c r="J6" s="231"/>
      <c r="R6" s="44">
        <v>4</v>
      </c>
      <c r="S6" s="44" t="s">
        <v>92</v>
      </c>
    </row>
    <row r="7" spans="1:20" ht="13.5" thickBot="1" x14ac:dyDescent="0.25">
      <c r="C7" s="50"/>
      <c r="R7" s="44">
        <v>5</v>
      </c>
      <c r="S7" s="44" t="s">
        <v>70</v>
      </c>
    </row>
    <row r="8" spans="1:20" ht="14.25" customHeight="1" thickBot="1" x14ac:dyDescent="0.25">
      <c r="B8" s="53" t="s">
        <v>1</v>
      </c>
      <c r="C8" s="49"/>
      <c r="J8" s="54" t="s">
        <v>2</v>
      </c>
      <c r="K8" s="55"/>
      <c r="L8" s="49"/>
      <c r="R8" s="44">
        <v>6</v>
      </c>
      <c r="S8" s="44" t="s">
        <v>71</v>
      </c>
    </row>
    <row r="9" spans="1:20"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70" t="s">
        <v>91</v>
      </c>
      <c r="R9" s="147">
        <v>7</v>
      </c>
      <c r="S9" s="148" t="s">
        <v>72</v>
      </c>
    </row>
    <row r="10" spans="1:20" x14ac:dyDescent="0.2">
      <c r="A10" s="64" t="s">
        <v>78</v>
      </c>
      <c r="B10" s="65">
        <v>3</v>
      </c>
      <c r="C10" s="66">
        <v>0</v>
      </c>
      <c r="D10" s="67">
        <v>3</v>
      </c>
      <c r="E10" s="68">
        <v>50</v>
      </c>
      <c r="F10" s="69">
        <v>1</v>
      </c>
      <c r="G10" s="70">
        <v>1</v>
      </c>
      <c r="H10" s="71">
        <v>1</v>
      </c>
      <c r="I10" s="72">
        <v>1</v>
      </c>
      <c r="J10" s="65"/>
      <c r="K10" s="73"/>
      <c r="L10" s="66"/>
      <c r="M10" s="74">
        <v>1</v>
      </c>
      <c r="N10" s="74">
        <v>1</v>
      </c>
      <c r="O10" s="34">
        <f t="shared" ref="O10:O26" si="0">G10*H10*I10*M10*N10*(B10+2/3*C10) + G10*H10*I10*M10*N10*(J10*E10+K10+L10*E10)/44</f>
        <v>3</v>
      </c>
      <c r="P10" s="160">
        <f t="shared" ref="P10:P26" si="1">E10*D10*H10</f>
        <v>150</v>
      </c>
      <c r="Q10" s="171">
        <f>O10</f>
        <v>3</v>
      </c>
      <c r="R10" s="44">
        <v>8</v>
      </c>
      <c r="S10" s="44" t="s">
        <v>73</v>
      </c>
    </row>
    <row r="11" spans="1:20" x14ac:dyDescent="0.2">
      <c r="A11" s="75" t="s">
        <v>37</v>
      </c>
      <c r="B11" s="76">
        <v>0</v>
      </c>
      <c r="C11" s="77">
        <v>2</v>
      </c>
      <c r="D11" s="78">
        <v>1</v>
      </c>
      <c r="E11" s="79">
        <v>20</v>
      </c>
      <c r="F11" s="80">
        <v>0.5</v>
      </c>
      <c r="G11" s="70">
        <v>1</v>
      </c>
      <c r="H11" s="71">
        <v>1</v>
      </c>
      <c r="I11" s="72">
        <v>1</v>
      </c>
      <c r="J11" s="76"/>
      <c r="K11" s="79"/>
      <c r="L11" s="77"/>
      <c r="M11" s="81">
        <v>1</v>
      </c>
      <c r="N11" s="81">
        <v>1</v>
      </c>
      <c r="O11" s="34">
        <f t="shared" si="0"/>
        <v>1.3333333333333333</v>
      </c>
      <c r="P11" s="160">
        <f t="shared" si="1"/>
        <v>20</v>
      </c>
      <c r="Q11" s="171">
        <f t="shared" ref="Q11:Q26" si="2">O11</f>
        <v>1.3333333333333333</v>
      </c>
      <c r="R11" s="44">
        <v>9</v>
      </c>
      <c r="S11" s="44" t="s">
        <v>74</v>
      </c>
    </row>
    <row r="12" spans="1:20" x14ac:dyDescent="0.2">
      <c r="A12" s="75" t="s">
        <v>79</v>
      </c>
      <c r="B12" s="76">
        <v>2</v>
      </c>
      <c r="C12" s="77">
        <v>2</v>
      </c>
      <c r="D12" s="78">
        <v>3</v>
      </c>
      <c r="E12" s="79">
        <v>22</v>
      </c>
      <c r="F12" s="80">
        <v>1.5</v>
      </c>
      <c r="G12" s="70">
        <v>1</v>
      </c>
      <c r="H12" s="71">
        <v>1</v>
      </c>
      <c r="I12" s="72">
        <v>1</v>
      </c>
      <c r="J12" s="76"/>
      <c r="K12" s="79"/>
      <c r="L12" s="77"/>
      <c r="M12" s="81">
        <v>1</v>
      </c>
      <c r="N12" s="81">
        <v>1</v>
      </c>
      <c r="O12" s="34">
        <f t="shared" si="0"/>
        <v>3.333333333333333</v>
      </c>
      <c r="P12" s="160">
        <f t="shared" si="1"/>
        <v>66</v>
      </c>
      <c r="Q12" s="171">
        <f t="shared" si="2"/>
        <v>3.333333333333333</v>
      </c>
      <c r="R12" s="44">
        <v>10</v>
      </c>
      <c r="S12" s="44" t="s">
        <v>75</v>
      </c>
    </row>
    <row r="13" spans="1:20" x14ac:dyDescent="0.2">
      <c r="A13" s="75" t="s">
        <v>38</v>
      </c>
      <c r="B13" s="76">
        <v>3</v>
      </c>
      <c r="C13" s="77">
        <v>0</v>
      </c>
      <c r="D13" s="78">
        <v>3</v>
      </c>
      <c r="E13" s="79">
        <v>15</v>
      </c>
      <c r="F13" s="80">
        <v>1</v>
      </c>
      <c r="G13" s="70">
        <v>1</v>
      </c>
      <c r="H13" s="71">
        <v>0.8</v>
      </c>
      <c r="I13" s="72">
        <v>1</v>
      </c>
      <c r="J13" s="76"/>
      <c r="K13" s="79"/>
      <c r="L13" s="77"/>
      <c r="M13" s="81">
        <v>1.25</v>
      </c>
      <c r="N13" s="81">
        <v>1</v>
      </c>
      <c r="O13" s="34">
        <f t="shared" si="0"/>
        <v>3</v>
      </c>
      <c r="P13" s="160">
        <f t="shared" si="1"/>
        <v>36</v>
      </c>
      <c r="Q13" s="171">
        <v>0</v>
      </c>
    </row>
    <row r="14" spans="1:20" x14ac:dyDescent="0.2">
      <c r="A14" s="75" t="s">
        <v>39</v>
      </c>
      <c r="B14" s="76">
        <v>1</v>
      </c>
      <c r="C14" s="77">
        <v>0</v>
      </c>
      <c r="D14" s="78">
        <v>1</v>
      </c>
      <c r="E14" s="79">
        <v>25</v>
      </c>
      <c r="F14" s="80">
        <v>1</v>
      </c>
      <c r="G14" s="70">
        <v>1</v>
      </c>
      <c r="H14" s="71">
        <v>1</v>
      </c>
      <c r="I14" s="72">
        <v>1</v>
      </c>
      <c r="J14" s="76"/>
      <c r="K14" s="79"/>
      <c r="L14" s="77"/>
      <c r="M14" s="81">
        <v>1</v>
      </c>
      <c r="N14" s="81">
        <v>1</v>
      </c>
      <c r="O14" s="34">
        <f t="shared" si="0"/>
        <v>1</v>
      </c>
      <c r="P14" s="160">
        <f t="shared" si="1"/>
        <v>25</v>
      </c>
      <c r="Q14" s="171">
        <v>0</v>
      </c>
      <c r="S14" s="223" t="s">
        <v>149</v>
      </c>
    </row>
    <row r="15" spans="1:20" x14ac:dyDescent="0.2">
      <c r="A15" s="75" t="s">
        <v>40</v>
      </c>
      <c r="B15" s="76">
        <v>3</v>
      </c>
      <c r="C15" s="77">
        <v>0</v>
      </c>
      <c r="D15" s="78">
        <v>3</v>
      </c>
      <c r="E15" s="79">
        <v>15</v>
      </c>
      <c r="F15" s="80">
        <v>1</v>
      </c>
      <c r="G15" s="70">
        <v>1.333</v>
      </c>
      <c r="H15" s="71">
        <v>1</v>
      </c>
      <c r="I15" s="72">
        <v>1</v>
      </c>
      <c r="J15" s="76"/>
      <c r="K15" s="79"/>
      <c r="L15" s="77"/>
      <c r="M15" s="81">
        <v>1</v>
      </c>
      <c r="N15" s="81">
        <v>1</v>
      </c>
      <c r="O15" s="34">
        <f t="shared" si="0"/>
        <v>3.9989999999999997</v>
      </c>
      <c r="P15" s="160">
        <f t="shared" si="1"/>
        <v>45</v>
      </c>
      <c r="Q15" s="171">
        <f t="shared" si="2"/>
        <v>3.9989999999999997</v>
      </c>
      <c r="S15" s="222">
        <v>41320</v>
      </c>
      <c r="T15" s="142" t="s">
        <v>145</v>
      </c>
    </row>
    <row r="16" spans="1:20" x14ac:dyDescent="0.2">
      <c r="A16" s="75" t="s">
        <v>41</v>
      </c>
      <c r="B16" s="76">
        <v>3</v>
      </c>
      <c r="C16" s="77">
        <v>0</v>
      </c>
      <c r="D16" s="78">
        <v>3</v>
      </c>
      <c r="E16" s="79">
        <v>7</v>
      </c>
      <c r="F16" s="80">
        <v>1</v>
      </c>
      <c r="G16" s="70">
        <v>1.33</v>
      </c>
      <c r="H16" s="71">
        <v>1</v>
      </c>
      <c r="I16" s="72">
        <v>0.7</v>
      </c>
      <c r="J16" s="76"/>
      <c r="K16" s="79"/>
      <c r="L16" s="77"/>
      <c r="M16" s="81">
        <v>1</v>
      </c>
      <c r="N16" s="81">
        <v>1</v>
      </c>
      <c r="O16" s="34">
        <f t="shared" si="0"/>
        <v>2.7929999999999997</v>
      </c>
      <c r="P16" s="160">
        <f t="shared" si="1"/>
        <v>21</v>
      </c>
      <c r="Q16" s="171">
        <f t="shared" si="2"/>
        <v>2.7929999999999997</v>
      </c>
      <c r="S16" s="222">
        <v>41320</v>
      </c>
      <c r="T16" s="142" t="s">
        <v>144</v>
      </c>
    </row>
    <row r="17" spans="1:20" x14ac:dyDescent="0.2">
      <c r="A17" s="75" t="s">
        <v>42</v>
      </c>
      <c r="B17" s="76">
        <v>0</v>
      </c>
      <c r="C17" s="77">
        <v>0</v>
      </c>
      <c r="D17" s="78">
        <v>3</v>
      </c>
      <c r="E17" s="79">
        <v>8</v>
      </c>
      <c r="F17" s="80">
        <v>1</v>
      </c>
      <c r="G17" s="70">
        <v>1.333</v>
      </c>
      <c r="H17" s="71">
        <v>1</v>
      </c>
      <c r="I17" s="72">
        <v>1</v>
      </c>
      <c r="J17" s="76">
        <v>0</v>
      </c>
      <c r="K17" s="79">
        <v>0</v>
      </c>
      <c r="L17" s="77">
        <v>16</v>
      </c>
      <c r="M17" s="81">
        <v>1</v>
      </c>
      <c r="N17" s="81">
        <v>1</v>
      </c>
      <c r="O17" s="34">
        <f t="shared" si="0"/>
        <v>3.8778181818181818</v>
      </c>
      <c r="P17" s="160">
        <f t="shared" si="1"/>
        <v>24</v>
      </c>
      <c r="Q17" s="171">
        <f t="shared" si="2"/>
        <v>3.8778181818181818</v>
      </c>
      <c r="S17" s="222">
        <v>42250</v>
      </c>
      <c r="T17" s="142" t="s">
        <v>148</v>
      </c>
    </row>
    <row r="18" spans="1:20" x14ac:dyDescent="0.2">
      <c r="A18" s="75" t="s">
        <v>29</v>
      </c>
      <c r="B18" s="76">
        <v>0</v>
      </c>
      <c r="C18" s="77">
        <v>2</v>
      </c>
      <c r="D18" s="78">
        <v>1</v>
      </c>
      <c r="E18" s="79">
        <v>19</v>
      </c>
      <c r="F18" s="80">
        <v>0.5</v>
      </c>
      <c r="G18" s="70">
        <v>1</v>
      </c>
      <c r="H18" s="71">
        <v>1</v>
      </c>
      <c r="I18" s="72">
        <v>1</v>
      </c>
      <c r="J18" s="76"/>
      <c r="K18" s="79"/>
      <c r="L18" s="77"/>
      <c r="M18" s="81">
        <v>1</v>
      </c>
      <c r="N18" s="81">
        <v>1</v>
      </c>
      <c r="O18" s="34">
        <f t="shared" si="0"/>
        <v>1.3333333333333333</v>
      </c>
      <c r="P18" s="160">
        <f t="shared" si="1"/>
        <v>19</v>
      </c>
      <c r="Q18" s="171">
        <f t="shared" si="2"/>
        <v>1.3333333333333333</v>
      </c>
    </row>
    <row r="19" spans="1:20" x14ac:dyDescent="0.2">
      <c r="A19" s="75" t="s">
        <v>30</v>
      </c>
      <c r="B19" s="76">
        <v>3</v>
      </c>
      <c r="C19" s="77">
        <v>0</v>
      </c>
      <c r="D19" s="78">
        <v>3</v>
      </c>
      <c r="E19" s="79"/>
      <c r="F19" s="80"/>
      <c r="G19" s="70">
        <v>1</v>
      </c>
      <c r="H19" s="71">
        <v>1</v>
      </c>
      <c r="I19" s="72">
        <v>1</v>
      </c>
      <c r="J19" s="76"/>
      <c r="K19" s="79"/>
      <c r="L19" s="77"/>
      <c r="M19" s="81">
        <v>1</v>
      </c>
      <c r="N19" s="81">
        <v>1</v>
      </c>
      <c r="O19" s="34">
        <f t="shared" si="0"/>
        <v>3</v>
      </c>
      <c r="P19" s="160">
        <f t="shared" si="1"/>
        <v>0</v>
      </c>
      <c r="Q19" s="171">
        <f t="shared" si="2"/>
        <v>3</v>
      </c>
    </row>
    <row r="20" spans="1:20" x14ac:dyDescent="0.2">
      <c r="A20" s="75" t="s">
        <v>33</v>
      </c>
      <c r="B20" s="76"/>
      <c r="C20" s="77"/>
      <c r="D20" s="78">
        <v>1</v>
      </c>
      <c r="E20" s="79">
        <v>2</v>
      </c>
      <c r="F20" s="80">
        <v>0.5</v>
      </c>
      <c r="G20" s="70">
        <v>1</v>
      </c>
      <c r="H20" s="71">
        <v>1</v>
      </c>
      <c r="I20" s="72">
        <v>1</v>
      </c>
      <c r="J20" s="76">
        <v>2</v>
      </c>
      <c r="K20" s="79">
        <v>0</v>
      </c>
      <c r="L20" s="77">
        <v>1</v>
      </c>
      <c r="M20" s="81">
        <v>1</v>
      </c>
      <c r="N20" s="81">
        <v>1</v>
      </c>
      <c r="O20" s="34">
        <f t="shared" si="0"/>
        <v>0.13636363636363635</v>
      </c>
      <c r="P20" s="160">
        <f t="shared" si="1"/>
        <v>2</v>
      </c>
      <c r="Q20" s="171">
        <f t="shared" si="2"/>
        <v>0.13636363636363635</v>
      </c>
    </row>
    <row r="21" spans="1:20" x14ac:dyDescent="0.2">
      <c r="A21" s="44" t="s">
        <v>34</v>
      </c>
      <c r="B21" s="76"/>
      <c r="C21" s="77"/>
      <c r="D21" s="78">
        <v>2</v>
      </c>
      <c r="E21" s="79">
        <v>4</v>
      </c>
      <c r="F21" s="80">
        <v>0.5</v>
      </c>
      <c r="G21" s="70">
        <v>1</v>
      </c>
      <c r="H21" s="71">
        <v>1</v>
      </c>
      <c r="I21" s="72">
        <v>1</v>
      </c>
      <c r="J21" s="76">
        <v>2</v>
      </c>
      <c r="K21" s="79">
        <v>0</v>
      </c>
      <c r="L21" s="77">
        <v>2</v>
      </c>
      <c r="M21" s="81">
        <v>1</v>
      </c>
      <c r="N21" s="81">
        <v>1</v>
      </c>
      <c r="O21" s="34">
        <f t="shared" si="0"/>
        <v>0.36363636363636365</v>
      </c>
      <c r="P21" s="160">
        <f t="shared" si="1"/>
        <v>8</v>
      </c>
      <c r="Q21" s="171">
        <f t="shared" si="2"/>
        <v>0.36363636363636365</v>
      </c>
    </row>
    <row r="22" spans="1:20" x14ac:dyDescent="0.2">
      <c r="A22" s="75" t="s">
        <v>35</v>
      </c>
      <c r="B22" s="76"/>
      <c r="C22" s="77"/>
      <c r="D22" s="78">
        <v>3</v>
      </c>
      <c r="E22" s="79">
        <v>6</v>
      </c>
      <c r="F22" s="80">
        <v>0.5</v>
      </c>
      <c r="G22" s="70">
        <v>1</v>
      </c>
      <c r="H22" s="71">
        <v>1</v>
      </c>
      <c r="I22" s="72">
        <v>1</v>
      </c>
      <c r="J22" s="76">
        <v>2</v>
      </c>
      <c r="K22" s="79">
        <v>0</v>
      </c>
      <c r="L22" s="77">
        <v>3</v>
      </c>
      <c r="M22" s="81">
        <v>1</v>
      </c>
      <c r="N22" s="81">
        <v>1</v>
      </c>
      <c r="O22" s="34">
        <f t="shared" si="0"/>
        <v>0.68181818181818177</v>
      </c>
      <c r="P22" s="160">
        <f t="shared" si="1"/>
        <v>18</v>
      </c>
      <c r="Q22" s="171">
        <f t="shared" si="2"/>
        <v>0.68181818181818177</v>
      </c>
    </row>
    <row r="23" spans="1:20" x14ac:dyDescent="0.2">
      <c r="A23" s="75" t="s">
        <v>36</v>
      </c>
      <c r="B23" s="76"/>
      <c r="C23" s="77"/>
      <c r="D23" s="78">
        <v>6</v>
      </c>
      <c r="E23" s="79">
        <v>4</v>
      </c>
      <c r="F23" s="80">
        <v>0.5</v>
      </c>
      <c r="G23" s="70">
        <v>1</v>
      </c>
      <c r="H23" s="71">
        <v>1</v>
      </c>
      <c r="I23" s="72">
        <v>1</v>
      </c>
      <c r="J23" s="76">
        <v>4.5</v>
      </c>
      <c r="K23" s="79">
        <v>20</v>
      </c>
      <c r="L23" s="77">
        <v>6</v>
      </c>
      <c r="M23" s="81">
        <v>1</v>
      </c>
      <c r="N23" s="81">
        <v>1</v>
      </c>
      <c r="O23" s="34">
        <f t="shared" si="0"/>
        <v>1.4090909090909092</v>
      </c>
      <c r="P23" s="160">
        <f t="shared" si="1"/>
        <v>24</v>
      </c>
      <c r="Q23" s="171">
        <f t="shared" si="2"/>
        <v>1.4090909090909092</v>
      </c>
    </row>
    <row r="24" spans="1:20" x14ac:dyDescent="0.2">
      <c r="A24" s="75"/>
      <c r="B24" s="76"/>
      <c r="C24" s="77"/>
      <c r="D24" s="78"/>
      <c r="E24" s="79"/>
      <c r="F24" s="80"/>
      <c r="G24" s="70">
        <v>1</v>
      </c>
      <c r="H24" s="71">
        <v>1</v>
      </c>
      <c r="I24" s="72">
        <v>1</v>
      </c>
      <c r="J24" s="76"/>
      <c r="K24" s="79"/>
      <c r="L24" s="77"/>
      <c r="M24" s="81">
        <v>1</v>
      </c>
      <c r="N24" s="81">
        <v>1</v>
      </c>
      <c r="O24" s="34">
        <f t="shared" si="0"/>
        <v>0</v>
      </c>
      <c r="P24" s="160">
        <f t="shared" si="1"/>
        <v>0</v>
      </c>
      <c r="Q24" s="171">
        <f t="shared" si="2"/>
        <v>0</v>
      </c>
    </row>
    <row r="25" spans="1:20" x14ac:dyDescent="0.2">
      <c r="A25" s="75"/>
      <c r="B25" s="76"/>
      <c r="C25" s="77"/>
      <c r="D25" s="78"/>
      <c r="E25" s="79"/>
      <c r="F25" s="80"/>
      <c r="G25" s="70">
        <v>1</v>
      </c>
      <c r="H25" s="71">
        <v>1</v>
      </c>
      <c r="I25" s="72">
        <v>1</v>
      </c>
      <c r="J25" s="76"/>
      <c r="K25" s="79"/>
      <c r="L25" s="77"/>
      <c r="M25" s="81">
        <v>1</v>
      </c>
      <c r="N25" s="81">
        <v>1</v>
      </c>
      <c r="O25" s="34">
        <f t="shared" si="0"/>
        <v>0</v>
      </c>
      <c r="P25" s="160">
        <f t="shared" si="1"/>
        <v>0</v>
      </c>
      <c r="Q25" s="171">
        <f t="shared" si="2"/>
        <v>0</v>
      </c>
    </row>
    <row r="26" spans="1:20" ht="13.5" thickBot="1" x14ac:dyDescent="0.25">
      <c r="A26" s="82"/>
      <c r="B26" s="83"/>
      <c r="C26" s="84"/>
      <c r="D26" s="85"/>
      <c r="E26" s="86"/>
      <c r="F26" s="87"/>
      <c r="G26" s="70">
        <v>1</v>
      </c>
      <c r="H26" s="71">
        <v>1</v>
      </c>
      <c r="I26" s="72">
        <v>1</v>
      </c>
      <c r="J26" s="83"/>
      <c r="K26" s="88"/>
      <c r="L26" s="84"/>
      <c r="M26" s="89">
        <v>1</v>
      </c>
      <c r="N26" s="89">
        <v>1</v>
      </c>
      <c r="O26" s="34">
        <f t="shared" si="0"/>
        <v>0</v>
      </c>
      <c r="P26" s="160">
        <f t="shared" si="1"/>
        <v>0</v>
      </c>
      <c r="Q26" s="171">
        <f t="shared" si="2"/>
        <v>0</v>
      </c>
    </row>
    <row r="27" spans="1:20" ht="16.5" thickBot="1" x14ac:dyDescent="0.3">
      <c r="A27" s="90" t="s">
        <v>16</v>
      </c>
      <c r="B27" s="36">
        <f>SUM(B10:B26)</f>
        <v>18</v>
      </c>
      <c r="C27" s="36">
        <f>SUM(C10:C26)</f>
        <v>6</v>
      </c>
      <c r="D27" s="37">
        <f>SUM(D10:D26)</f>
        <v>36</v>
      </c>
      <c r="E27" s="36">
        <f>SUM(E10:E26)</f>
        <v>197</v>
      </c>
      <c r="F27" s="38">
        <f>SUM(F10:F26)</f>
        <v>10.5</v>
      </c>
      <c r="G27" s="39"/>
      <c r="H27" s="36"/>
      <c r="I27" s="36"/>
      <c r="J27" s="36">
        <f>SUM(J10:J26)</f>
        <v>10.5</v>
      </c>
      <c r="K27" s="36">
        <f>SUM(K10:K26)</f>
        <v>20</v>
      </c>
      <c r="L27" s="36">
        <f>SUM(L10:L26)</f>
        <v>28</v>
      </c>
      <c r="M27" s="36"/>
      <c r="N27" s="36"/>
      <c r="O27" s="35">
        <f>SUM(O10:O26)</f>
        <v>29.260727272727273</v>
      </c>
      <c r="P27" s="161">
        <f>SUM(P10:P26)</f>
        <v>458</v>
      </c>
      <c r="Q27" s="161">
        <f>SUM(Q10:Q26)</f>
        <v>25.260727272727273</v>
      </c>
    </row>
    <row r="28" spans="1:20" x14ac:dyDescent="0.2">
      <c r="A28" s="91"/>
      <c r="B28" s="91"/>
      <c r="C28" s="91"/>
      <c r="D28" s="92"/>
      <c r="E28" s="93"/>
      <c r="F28" s="94"/>
      <c r="G28" s="95"/>
      <c r="H28" s="93"/>
      <c r="I28" s="93"/>
      <c r="J28" s="93"/>
      <c r="K28" s="93"/>
      <c r="L28" s="93"/>
      <c r="M28" s="93"/>
      <c r="N28" s="93"/>
      <c r="O28" s="96"/>
      <c r="P28" s="162"/>
      <c r="Q28" s="162"/>
    </row>
    <row r="29" spans="1:20" ht="15.75" customHeight="1" thickBot="1" x14ac:dyDescent="0.25">
      <c r="A29" s="97" t="s">
        <v>17</v>
      </c>
      <c r="B29" s="98"/>
      <c r="C29" s="98"/>
      <c r="D29" s="99"/>
      <c r="E29" s="100"/>
      <c r="F29" s="101"/>
      <c r="G29" s="102"/>
      <c r="H29" s="100"/>
      <c r="I29" s="100"/>
      <c r="J29" s="100"/>
      <c r="K29" s="100"/>
      <c r="L29" s="100"/>
      <c r="M29" s="100"/>
      <c r="N29" s="100"/>
      <c r="O29" s="103"/>
      <c r="P29" s="163"/>
      <c r="Q29" s="163"/>
    </row>
    <row r="30" spans="1:20" x14ac:dyDescent="0.2">
      <c r="A30" s="220" t="s">
        <v>146</v>
      </c>
      <c r="B30" s="93"/>
      <c r="C30" s="93"/>
      <c r="D30" s="41"/>
      <c r="E30" s="93"/>
      <c r="F30" s="94"/>
      <c r="G30" s="95"/>
      <c r="H30" s="93"/>
      <c r="I30" s="93"/>
      <c r="J30" s="93"/>
      <c r="K30" s="93"/>
      <c r="L30" s="93"/>
      <c r="M30" s="93"/>
      <c r="N30" s="93"/>
      <c r="O30" s="104">
        <v>3</v>
      </c>
      <c r="P30" s="162"/>
      <c r="Q30" s="219">
        <v>3</v>
      </c>
    </row>
    <row r="31" spans="1:20" x14ac:dyDescent="0.2">
      <c r="A31" s="221" t="s">
        <v>147</v>
      </c>
      <c r="B31" s="93"/>
      <c r="C31" s="93"/>
      <c r="D31" s="41"/>
      <c r="E31" s="93"/>
      <c r="F31" s="94"/>
      <c r="G31" s="95"/>
      <c r="H31" s="93"/>
      <c r="I31" s="93"/>
      <c r="J31" s="93"/>
      <c r="K31" s="93"/>
      <c r="L31" s="93"/>
      <c r="M31" s="93"/>
      <c r="N31" s="93"/>
      <c r="O31" s="104">
        <v>0</v>
      </c>
      <c r="P31" s="162"/>
      <c r="Q31" s="219">
        <v>0</v>
      </c>
    </row>
    <row r="32" spans="1:20" x14ac:dyDescent="0.2">
      <c r="A32" s="68" t="s">
        <v>44</v>
      </c>
      <c r="B32" s="93"/>
      <c r="C32" s="93"/>
      <c r="D32" s="41"/>
      <c r="E32" s="93"/>
      <c r="F32" s="94"/>
      <c r="G32" s="95"/>
      <c r="H32" s="93"/>
      <c r="I32" s="93"/>
      <c r="J32" s="93"/>
      <c r="K32" s="93"/>
      <c r="L32" s="93"/>
      <c r="M32" s="93"/>
      <c r="N32" s="93"/>
      <c r="O32" s="104">
        <v>1.5</v>
      </c>
      <c r="P32" s="162"/>
      <c r="Q32" s="172">
        <f t="shared" ref="Q32:Q35" si="3">O32</f>
        <v>1.5</v>
      </c>
    </row>
    <row r="33" spans="1:17" x14ac:dyDescent="0.2">
      <c r="A33" s="79" t="s">
        <v>45</v>
      </c>
      <c r="B33" s="105"/>
      <c r="C33" s="105"/>
      <c r="D33" s="106"/>
      <c r="E33" s="105"/>
      <c r="F33" s="107"/>
      <c r="G33" s="108"/>
      <c r="H33" s="105"/>
      <c r="I33" s="105"/>
      <c r="J33" s="105"/>
      <c r="K33" s="105"/>
      <c r="L33" s="105"/>
      <c r="M33" s="105"/>
      <c r="N33" s="105"/>
      <c r="O33" s="109">
        <v>1</v>
      </c>
      <c r="P33" s="164"/>
      <c r="Q33" s="172">
        <f t="shared" si="3"/>
        <v>1</v>
      </c>
    </row>
    <row r="34" spans="1:17" x14ac:dyDescent="0.2">
      <c r="A34" s="75" t="s">
        <v>31</v>
      </c>
      <c r="B34" s="154"/>
      <c r="C34" s="154"/>
      <c r="D34" s="155"/>
      <c r="E34" s="154"/>
      <c r="F34" s="156"/>
      <c r="G34" s="157"/>
      <c r="H34" s="154"/>
      <c r="I34" s="154"/>
      <c r="J34" s="154"/>
      <c r="K34" s="154"/>
      <c r="L34" s="154"/>
      <c r="M34" s="154"/>
      <c r="N34" s="154"/>
      <c r="O34" s="158">
        <v>1</v>
      </c>
      <c r="P34" s="168"/>
      <c r="Q34" s="172">
        <f t="shared" si="3"/>
        <v>1</v>
      </c>
    </row>
    <row r="35" spans="1:17" x14ac:dyDescent="0.2">
      <c r="A35" s="75" t="s">
        <v>32</v>
      </c>
      <c r="B35" s="154"/>
      <c r="C35" s="154"/>
      <c r="D35" s="155"/>
      <c r="E35" s="154"/>
      <c r="F35" s="156"/>
      <c r="G35" s="157"/>
      <c r="H35" s="154"/>
      <c r="I35" s="154"/>
      <c r="J35" s="154"/>
      <c r="K35" s="154"/>
      <c r="L35" s="154"/>
      <c r="M35" s="154"/>
      <c r="N35" s="154"/>
      <c r="O35" s="158">
        <v>6</v>
      </c>
      <c r="P35" s="168"/>
      <c r="Q35" s="172">
        <f t="shared" si="3"/>
        <v>6</v>
      </c>
    </row>
    <row r="36" spans="1:17" ht="13.5" thickBot="1" x14ac:dyDescent="0.25">
      <c r="A36" s="68" t="s">
        <v>43</v>
      </c>
      <c r="B36" s="100"/>
      <c r="C36" s="100"/>
      <c r="D36" s="110"/>
      <c r="E36" s="100"/>
      <c r="F36" s="101"/>
      <c r="G36" s="102"/>
      <c r="H36" s="100"/>
      <c r="I36" s="100"/>
      <c r="J36" s="100"/>
      <c r="K36" s="100"/>
      <c r="L36" s="100"/>
      <c r="M36" s="100"/>
      <c r="N36" s="100"/>
      <c r="O36" s="111">
        <v>3</v>
      </c>
      <c r="P36" s="163"/>
      <c r="Q36" s="172">
        <v>3</v>
      </c>
    </row>
    <row r="37" spans="1:17" ht="13.5" thickBot="1" x14ac:dyDescent="0.25">
      <c r="A37" s="112" t="s">
        <v>18</v>
      </c>
      <c r="C37" s="50"/>
      <c r="D37" s="113"/>
      <c r="E37" s="50"/>
      <c r="F37" s="114"/>
      <c r="G37" s="115"/>
      <c r="H37" s="50"/>
      <c r="I37" s="50"/>
      <c r="J37" s="50"/>
      <c r="K37" s="116"/>
      <c r="L37" s="116"/>
      <c r="M37" s="117"/>
      <c r="N37" s="118" t="s">
        <v>19</v>
      </c>
      <c r="O37" s="40">
        <f>SUM(O30:O36)</f>
        <v>15.5</v>
      </c>
      <c r="P37" s="165"/>
      <c r="Q37" s="40">
        <f>SUM(Q30:Q36)</f>
        <v>15.5</v>
      </c>
    </row>
    <row r="38" spans="1:17" ht="30" customHeight="1" thickBot="1" x14ac:dyDescent="0.25">
      <c r="A38" s="50"/>
      <c r="B38" s="50"/>
      <c r="C38" s="50"/>
      <c r="D38" s="50"/>
      <c r="E38" s="50"/>
      <c r="F38" s="114"/>
      <c r="G38" s="115"/>
      <c r="H38" s="50"/>
      <c r="I38" s="50"/>
      <c r="J38" s="50"/>
      <c r="K38" s="50"/>
      <c r="L38" s="50"/>
      <c r="M38" s="119"/>
      <c r="N38" s="119" t="s">
        <v>20</v>
      </c>
      <c r="O38" s="43">
        <f>O27+O37</f>
        <v>44.760727272727273</v>
      </c>
      <c r="P38" s="169">
        <f>P27+P37</f>
        <v>458</v>
      </c>
      <c r="Q38" s="43">
        <f>Q27+Q37</f>
        <v>40.760727272727273</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c r="P40" s="126"/>
    </row>
    <row r="41" spans="1:17" ht="13.5" thickBot="1" x14ac:dyDescent="0.25">
      <c r="B41" s="127" t="s">
        <v>25</v>
      </c>
      <c r="C41" s="121"/>
      <c r="D41" s="121"/>
      <c r="E41" s="121"/>
      <c r="F41" s="122"/>
      <c r="G41" s="123"/>
      <c r="I41" s="63" t="s">
        <v>22</v>
      </c>
      <c r="J41" s="121"/>
      <c r="K41" s="121"/>
    </row>
    <row r="43" spans="1:17" x14ac:dyDescent="0.2">
      <c r="A43" s="112" t="s">
        <v>24</v>
      </c>
      <c r="C43" s="50"/>
    </row>
    <row r="44" spans="1:17" x14ac:dyDescent="0.2">
      <c r="A44" s="112" t="s">
        <v>26</v>
      </c>
      <c r="C44" s="50"/>
    </row>
    <row r="45" spans="1:17" x14ac:dyDescent="0.2">
      <c r="A45" s="129" t="s">
        <v>77</v>
      </c>
      <c r="C45" s="50"/>
    </row>
    <row r="46" spans="1:17" x14ac:dyDescent="0.2">
      <c r="A46" s="153" t="s">
        <v>76</v>
      </c>
      <c r="B46" s="150"/>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78" bottom="0.68" header="0.5" footer="0.5"/>
  <pageSetup orientation="portrait" horizontalDpi="4294967292" r:id="rId1"/>
  <headerFooter alignWithMargins="0">
    <oddHeader>&amp;L&amp;G</oddHeader>
  </headerFooter>
  <legacy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3" sqref="C3:J3"/>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2" t="s">
        <v>108</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3" sqref="C3:J3"/>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2" t="s">
        <v>109</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3" sqref="C3:J3"/>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110</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3" sqref="C3:J3"/>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111</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3" sqref="C3:J3"/>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112</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3" sqref="C3:J3"/>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113</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3" sqref="C3:J3"/>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114</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3" sqref="C3:J3"/>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115</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3" sqref="C3:J3"/>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116</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3" sqref="C3:J3"/>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117</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100"/>
  <sheetViews>
    <sheetView tabSelected="1" zoomScale="115" workbookViewId="0">
      <selection activeCell="J9" sqref="J9"/>
    </sheetView>
  </sheetViews>
  <sheetFormatPr defaultRowHeight="12.75" x14ac:dyDescent="0.2"/>
  <cols>
    <col min="1" max="1" width="22.42578125" style="44" customWidth="1"/>
    <col min="2" max="2" width="6.7109375" style="44" customWidth="1"/>
    <col min="3" max="3" width="7.28515625" style="44" customWidth="1"/>
    <col min="4" max="4" width="8.7109375" style="128" customWidth="1"/>
    <col min="5" max="5" width="7.85546875" style="44" customWidth="1"/>
    <col min="6" max="6" width="7.28515625" style="44" customWidth="1"/>
    <col min="7" max="7" width="6.85546875" style="44" customWidth="1"/>
    <col min="8" max="8" width="8.7109375" style="51" customWidth="1"/>
    <col min="9" max="9" width="8.7109375" style="52" customWidth="1"/>
    <col min="10" max="10" width="8.140625" style="44" customWidth="1"/>
    <col min="11" max="15" width="7.140625" style="44" customWidth="1"/>
    <col min="16" max="16" width="7.42578125" style="44" customWidth="1"/>
    <col min="17" max="17" width="4.7109375" style="44" customWidth="1"/>
    <col min="18" max="18" width="10.140625" style="47" customWidth="1"/>
    <col min="19" max="19" width="7.42578125" style="44" customWidth="1"/>
    <col min="20" max="20" width="17.140625" style="44" customWidth="1"/>
    <col min="21" max="21" width="1.7109375" style="44" customWidth="1"/>
    <col min="22" max="16384" width="9.140625" style="44"/>
  </cols>
  <sheetData>
    <row r="1" spans="1:19" ht="18.75" thickBot="1" x14ac:dyDescent="0.3">
      <c r="A1" s="145" t="s">
        <v>46</v>
      </c>
      <c r="B1" s="146"/>
      <c r="C1" s="130"/>
      <c r="D1" s="50"/>
    </row>
    <row r="2" spans="1:19" ht="13.5" thickBot="1" x14ac:dyDescent="0.25">
      <c r="A2" s="144" t="str">
        <f>AA!C4</f>
        <v>School-name</v>
      </c>
      <c r="B2" s="44" t="s">
        <v>66</v>
      </c>
      <c r="C2" s="50"/>
      <c r="D2" s="44"/>
      <c r="E2" s="131" t="s">
        <v>47</v>
      </c>
      <c r="F2" s="132"/>
      <c r="G2" s="132"/>
      <c r="H2" s="133" t="str">
        <f>AA!C5</f>
        <v>Semester</v>
      </c>
    </row>
    <row r="3" spans="1:19" ht="13.5" thickBot="1" x14ac:dyDescent="0.25">
      <c r="D3" s="50"/>
    </row>
    <row r="4" spans="1:19" x14ac:dyDescent="0.2">
      <c r="C4" s="134" t="s">
        <v>53</v>
      </c>
      <c r="D4" s="135"/>
      <c r="E4" s="113"/>
      <c r="F4" s="113"/>
      <c r="G4" s="113"/>
      <c r="H4" s="208" t="s">
        <v>54</v>
      </c>
      <c r="I4" s="209"/>
      <c r="J4" s="210"/>
      <c r="K4" s="210"/>
      <c r="L4" s="211"/>
      <c r="M4" s="191" t="s">
        <v>80</v>
      </c>
      <c r="N4" s="136"/>
      <c r="O4" s="113"/>
      <c r="P4" s="137"/>
    </row>
    <row r="5" spans="1:19" ht="13.5" thickBot="1" x14ac:dyDescent="0.25">
      <c r="A5" s="50"/>
      <c r="C5" s="138">
        <f t="shared" ref="C5:K5" si="0">SUM(C10:C98)</f>
        <v>0</v>
      </c>
      <c r="D5" s="121">
        <f t="shared" si="0"/>
        <v>0</v>
      </c>
      <c r="E5" s="121">
        <f t="shared" si="0"/>
        <v>0</v>
      </c>
      <c r="F5" s="121">
        <f t="shared" si="0"/>
        <v>0</v>
      </c>
      <c r="G5" s="121"/>
      <c r="H5" s="212">
        <f t="shared" si="0"/>
        <v>0</v>
      </c>
      <c r="I5" s="213">
        <f t="shared" si="0"/>
        <v>0</v>
      </c>
      <c r="J5" s="213">
        <f t="shared" si="0"/>
        <v>0</v>
      </c>
      <c r="K5" s="213">
        <f t="shared" si="0"/>
        <v>0</v>
      </c>
      <c r="L5" s="214"/>
      <c r="M5" s="121">
        <f>SUM(M10:M98)</f>
        <v>0</v>
      </c>
      <c r="N5" s="121">
        <f>SUM(N10:N98)</f>
        <v>0</v>
      </c>
      <c r="O5" s="121">
        <f>SUM(O10:O98)</f>
        <v>0</v>
      </c>
      <c r="P5" s="139">
        <f>SUM(P10:P98)</f>
        <v>0</v>
      </c>
    </row>
    <row r="6" spans="1:19" x14ac:dyDescent="0.2">
      <c r="C6" s="181" t="s">
        <v>51</v>
      </c>
      <c r="D6" s="182" t="s">
        <v>51</v>
      </c>
      <c r="E6" s="182" t="s">
        <v>51</v>
      </c>
      <c r="F6" s="182"/>
      <c r="G6" s="183" t="s">
        <v>90</v>
      </c>
      <c r="H6" s="197" t="s">
        <v>52</v>
      </c>
      <c r="I6" s="198" t="s">
        <v>57</v>
      </c>
      <c r="J6" s="198" t="s">
        <v>52</v>
      </c>
      <c r="K6" s="198"/>
      <c r="L6" s="199" t="s">
        <v>90</v>
      </c>
      <c r="M6" s="192" t="s">
        <v>81</v>
      </c>
      <c r="N6" s="193" t="s">
        <v>81</v>
      </c>
      <c r="O6" s="193" t="s">
        <v>81</v>
      </c>
      <c r="P6" s="183"/>
      <c r="R6" s="44"/>
    </row>
    <row r="7" spans="1:19" x14ac:dyDescent="0.2">
      <c r="C7" s="184" t="s">
        <v>62</v>
      </c>
      <c r="D7" s="140" t="s">
        <v>63</v>
      </c>
      <c r="E7" s="140" t="s">
        <v>64</v>
      </c>
      <c r="F7" s="140" t="s">
        <v>51</v>
      </c>
      <c r="G7" s="185" t="s">
        <v>51</v>
      </c>
      <c r="H7" s="200" t="s">
        <v>48</v>
      </c>
      <c r="I7" s="201" t="s">
        <v>58</v>
      </c>
      <c r="J7" s="201" t="s">
        <v>64</v>
      </c>
      <c r="K7" s="201" t="s">
        <v>52</v>
      </c>
      <c r="L7" s="202" t="s">
        <v>52</v>
      </c>
      <c r="M7" s="194" t="s">
        <v>93</v>
      </c>
      <c r="N7" s="141" t="s">
        <v>58</v>
      </c>
      <c r="O7" s="141" t="s">
        <v>50</v>
      </c>
      <c r="P7" s="185" t="s">
        <v>81</v>
      </c>
      <c r="R7" s="44"/>
    </row>
    <row r="8" spans="1:19" x14ac:dyDescent="0.2">
      <c r="A8" s="177" t="s">
        <v>82</v>
      </c>
      <c r="B8" s="177"/>
      <c r="C8" s="184" t="s">
        <v>49</v>
      </c>
      <c r="D8" s="140" t="s">
        <v>59</v>
      </c>
      <c r="E8" s="140" t="s">
        <v>65</v>
      </c>
      <c r="F8" s="140" t="s">
        <v>61</v>
      </c>
      <c r="G8" s="186" t="s">
        <v>49</v>
      </c>
      <c r="H8" s="200" t="s">
        <v>49</v>
      </c>
      <c r="I8" s="201" t="s">
        <v>59</v>
      </c>
      <c r="J8" s="201" t="s">
        <v>65</v>
      </c>
      <c r="K8" s="201" t="s">
        <v>61</v>
      </c>
      <c r="L8" s="202" t="s">
        <v>49</v>
      </c>
      <c r="M8" s="184" t="s">
        <v>49</v>
      </c>
      <c r="N8" s="141" t="s">
        <v>59</v>
      </c>
      <c r="O8" s="141" t="s">
        <v>60</v>
      </c>
      <c r="P8" s="185" t="s">
        <v>61</v>
      </c>
      <c r="R8" s="44"/>
    </row>
    <row r="9" spans="1:19" ht="14.25" customHeight="1" x14ac:dyDescent="0.2">
      <c r="A9" s="224" t="str">
        <f>Sample!C2</f>
        <v>SAMPLE Name</v>
      </c>
      <c r="B9" s="225" t="str">
        <f>Sample!C6</f>
        <v>Faculty</v>
      </c>
      <c r="C9" s="226">
        <f>IF(B9="Faculty",Sample!O27,0)</f>
        <v>29.260727272727273</v>
      </c>
      <c r="D9" s="227">
        <f>IF(Sample!C6="Faculty",Sample!O37,0)</f>
        <v>15.5</v>
      </c>
      <c r="E9" s="227">
        <f>IF(Sample!C6="Faculty",Sample!O38,0)</f>
        <v>44.760727272727273</v>
      </c>
      <c r="F9" s="227">
        <f>IF(Sample!C6="Faculty",Sample!P38,0)</f>
        <v>458</v>
      </c>
      <c r="G9" s="228">
        <f>IF(Sample!C6="Faculty",Sample!Q$38,0)</f>
        <v>40.760727272727273</v>
      </c>
      <c r="H9" s="226">
        <f>IF(B9="Adjunct",Sample!O27,0)</f>
        <v>0</v>
      </c>
      <c r="I9" s="227">
        <f>IF(Sample!C6="Adjunct",Sample!O37,0)</f>
        <v>0</v>
      </c>
      <c r="J9" s="227">
        <f>IF(Sample!C6="Adjunct",Sample!O38,0)</f>
        <v>0</v>
      </c>
      <c r="K9" s="227">
        <f>IF(Sample!C6="Adjunct",Sample!P38,0)</f>
        <v>0</v>
      </c>
      <c r="L9" s="228">
        <f>IF(Sample!C6="Adjunct",Sample!Q$38,0)</f>
        <v>0</v>
      </c>
      <c r="M9" s="226">
        <f>IF(B9="Dean",Sample!O27,0)</f>
        <v>0</v>
      </c>
      <c r="N9" s="227">
        <f>IF(Sample!C6="Adjunct",Sample!O37,0)</f>
        <v>0</v>
      </c>
      <c r="O9" s="227">
        <f>IF(Sample!C6="Adjunct",Sample!O38,0)</f>
        <v>0</v>
      </c>
      <c r="P9" s="228">
        <f>IF(Sample!C6="Adjunct",Sample!P38,0)</f>
        <v>0</v>
      </c>
      <c r="R9" s="44"/>
    </row>
    <row r="10" spans="1:19" ht="14.25" customHeight="1" x14ac:dyDescent="0.2">
      <c r="A10" s="178" t="str">
        <f>AA!$C$2</f>
        <v>Name_AA</v>
      </c>
      <c r="B10" s="180" t="str">
        <f>AA!$C$6</f>
        <v>Faculty</v>
      </c>
      <c r="C10" s="187">
        <f>IF(B10="Faculty",AA!$O$29,0)</f>
        <v>0</v>
      </c>
      <c r="D10" s="179">
        <f>IF(B10="Faculty",AA!O37,0)</f>
        <v>0</v>
      </c>
      <c r="E10" s="179">
        <f>IF(B10="Faculty",AA!$O$38,0)</f>
        <v>0</v>
      </c>
      <c r="F10" s="179">
        <f>IF(B10="Faculty",AA!$P$38,0)</f>
        <v>0</v>
      </c>
      <c r="G10" s="188">
        <f>IF(B10="Faculty",AA!Q$38,0)</f>
        <v>0</v>
      </c>
      <c r="H10" s="203">
        <f>IF(B10="Adjunct",AA!$O$29,0)</f>
        <v>0</v>
      </c>
      <c r="I10" s="204">
        <f>IF(B10="Adjunct",AA!O37,0)</f>
        <v>0</v>
      </c>
      <c r="J10" s="204">
        <f>IF(B10="Adjunct",AA!$O$38,0)</f>
        <v>0</v>
      </c>
      <c r="K10" s="204">
        <f>IF(B10="Adjunct",AA!$P$38,0)</f>
        <v>0</v>
      </c>
      <c r="L10" s="205">
        <f>IF(B10="Adjunct",AA!Q$38,0)</f>
        <v>0</v>
      </c>
      <c r="M10" s="187">
        <f>IF(B10="Dean",AA!$O$29,0)</f>
        <v>0</v>
      </c>
      <c r="N10" s="179">
        <f>IF(B10="Dean",AA!$O$37,0)</f>
        <v>0</v>
      </c>
      <c r="O10" s="179">
        <f>IF(B10="Dean",AA!$O$38,0)</f>
        <v>0</v>
      </c>
      <c r="P10" s="195">
        <f>IF(B10="Dean",AA!$P$38,0)</f>
        <v>0</v>
      </c>
      <c r="R10" s="44"/>
    </row>
    <row r="11" spans="1:19" s="63" customFormat="1" ht="14.25" customHeight="1" x14ac:dyDescent="0.2">
      <c r="A11" s="178" t="str">
        <f>BB!$C$2</f>
        <v>Name_BB</v>
      </c>
      <c r="B11" s="180" t="str">
        <f>BB!$C$6</f>
        <v>Faculty</v>
      </c>
      <c r="C11" s="187">
        <f>IF(B11="Faculty",BB!$O$29,0)</f>
        <v>0</v>
      </c>
      <c r="D11" s="179">
        <f>IF(B11="Faculty",BB!O37,0)</f>
        <v>0</v>
      </c>
      <c r="E11" s="179">
        <f>IF(B11="Faculty",BB!$O$38,0)</f>
        <v>0</v>
      </c>
      <c r="F11" s="179">
        <f>IF(B11="Faculty",BB!$P$38,0)</f>
        <v>0</v>
      </c>
      <c r="G11" s="188">
        <f>IF(B11="Faculty",BB!Q$38,0)</f>
        <v>0</v>
      </c>
      <c r="H11" s="203">
        <f>IF(B11="Adjunct",BB!$O$29,0)</f>
        <v>0</v>
      </c>
      <c r="I11" s="204">
        <f>IF(B11="Adjunct",BB!O37,0)</f>
        <v>0</v>
      </c>
      <c r="J11" s="204">
        <f>IF(B11="Adjunct",BB!$O$38,0)</f>
        <v>0</v>
      </c>
      <c r="K11" s="204">
        <f>IF(B11="Adjunct",BB!$P$38,0)</f>
        <v>0</v>
      </c>
      <c r="L11" s="205">
        <f>IF(B11="Adjunct",BB!Q$38,0)</f>
        <v>0</v>
      </c>
      <c r="M11" s="187">
        <f>IF(B11="Dean",BB!$O$29,0)</f>
        <v>0</v>
      </c>
      <c r="N11" s="179">
        <f>IF(B11="Dean",BB!$O$37,0)</f>
        <v>0</v>
      </c>
      <c r="O11" s="179">
        <f>IF(B11="Dean",BB!$O$38,0)</f>
        <v>0</v>
      </c>
      <c r="P11" s="195">
        <f>IF(B11="Dean",BB!$P$38,0)</f>
        <v>0</v>
      </c>
      <c r="Q11" s="44"/>
      <c r="R11" s="44"/>
      <c r="S11" s="44"/>
    </row>
    <row r="12" spans="1:19" ht="14.25" customHeight="1" x14ac:dyDescent="0.2">
      <c r="A12" s="178" t="str">
        <f>CC!$C$2</f>
        <v>Name_CC</v>
      </c>
      <c r="B12" s="180" t="str">
        <f>CC!$C$6</f>
        <v>Faculty</v>
      </c>
      <c r="C12" s="187">
        <f>IF(B12="Faculty",CC!$O$29,0)</f>
        <v>0</v>
      </c>
      <c r="D12" s="179">
        <f>IF(B12="Faculty",CC!O37,0)</f>
        <v>0</v>
      </c>
      <c r="E12" s="179">
        <f>IF(B12="Faculty",CC!$O$38,0)</f>
        <v>0</v>
      </c>
      <c r="F12" s="179">
        <f>IF(B12="Faculty",CC!$P$38,0)</f>
        <v>0</v>
      </c>
      <c r="G12" s="188">
        <f>IF(B12="Faculty",CC!Q$38,0)</f>
        <v>0</v>
      </c>
      <c r="H12" s="203">
        <f>IF(B12="Adjunct",CC!$O$29,0)</f>
        <v>0</v>
      </c>
      <c r="I12" s="204">
        <f>IF(B12="Adjunct",CC!O37,0)</f>
        <v>0</v>
      </c>
      <c r="J12" s="204">
        <f>IF(B12="Adjunct",CC!$O$38,0)</f>
        <v>0</v>
      </c>
      <c r="K12" s="204">
        <f>IF(B12="Adjunct",CC!$P$38,0)</f>
        <v>0</v>
      </c>
      <c r="L12" s="205">
        <f>IF(B12="Adjunct",CC!Q$38,0)</f>
        <v>0</v>
      </c>
      <c r="M12" s="187">
        <f>IF(B12="Dean",CC!$O$29,0)</f>
        <v>0</v>
      </c>
      <c r="N12" s="179">
        <f>IF(B12="Dean",CC!$O$37,0)</f>
        <v>0</v>
      </c>
      <c r="O12" s="179">
        <f>IF(B12="Dean",CC!$O$38,0)</f>
        <v>0</v>
      </c>
      <c r="P12" s="195">
        <f>IF(B12="Dean",CC!$P$38,0)</f>
        <v>0</v>
      </c>
      <c r="R12" s="44"/>
    </row>
    <row r="13" spans="1:19" ht="14.25" customHeight="1" x14ac:dyDescent="0.2">
      <c r="A13" s="178" t="str">
        <f>DD!$C$2</f>
        <v>Name_DD</v>
      </c>
      <c r="B13" s="180" t="str">
        <f>DD!$C$6</f>
        <v>Faculty</v>
      </c>
      <c r="C13" s="187">
        <f>IF(B13="Faculty",DD!$O$29,0)</f>
        <v>0</v>
      </c>
      <c r="D13" s="179">
        <f>IF(B13="Faculty",DD!O37,0)</f>
        <v>0</v>
      </c>
      <c r="E13" s="179">
        <f>IF(B13="Faculty",DD!$O$38,0)</f>
        <v>0</v>
      </c>
      <c r="F13" s="179">
        <f>IF(B13="Faculty",DD!$P$38,0)</f>
        <v>0</v>
      </c>
      <c r="G13" s="188">
        <f>IF(B13="Faculty",DD!Q$38,0)</f>
        <v>0</v>
      </c>
      <c r="H13" s="203">
        <f>IF(B13="Adjunct",DD!$O$29,0)</f>
        <v>0</v>
      </c>
      <c r="I13" s="204">
        <f>IF(B13="Adjunct",DD!O37,0)</f>
        <v>0</v>
      </c>
      <c r="J13" s="204">
        <f>IF(B13="Adjunct",DD!$O$38,0)</f>
        <v>0</v>
      </c>
      <c r="K13" s="204">
        <f>IF(B13="Adjunct",DD!$P$38,0)</f>
        <v>0</v>
      </c>
      <c r="L13" s="205">
        <f>IF(B13="Adjunct",DD!Q$38,0)</f>
        <v>0</v>
      </c>
      <c r="M13" s="187">
        <f>IF(B13="Dean",DD!$O$29,0)</f>
        <v>0</v>
      </c>
      <c r="N13" s="179">
        <f>IF(B13="Dean",DD!$O$37,0)</f>
        <v>0</v>
      </c>
      <c r="O13" s="179">
        <f>IF(B13="Dean",DD!$O$38,0)</f>
        <v>0</v>
      </c>
      <c r="P13" s="195">
        <f>IF(B13="Dean",DD!$P$38,0)</f>
        <v>0</v>
      </c>
      <c r="R13" s="44"/>
    </row>
    <row r="14" spans="1:19" ht="14.25" customHeight="1" x14ac:dyDescent="0.2">
      <c r="A14" s="178" t="str">
        <f>EE!$C$2</f>
        <v>Name_EE</v>
      </c>
      <c r="B14" s="180" t="str">
        <f>EE!$C$6</f>
        <v>Faculty</v>
      </c>
      <c r="C14" s="187">
        <f>IF(B14="Faculty",EE!$O$29,0)</f>
        <v>0</v>
      </c>
      <c r="D14" s="179">
        <f>IF(B14="Faculty",EE!O37,0)</f>
        <v>0</v>
      </c>
      <c r="E14" s="179">
        <f>IF(B14="Faculty",EE!$O$38,0)</f>
        <v>0</v>
      </c>
      <c r="F14" s="179">
        <f>IF(B14="Faculty",EE!$P$38,0)</f>
        <v>0</v>
      </c>
      <c r="G14" s="188">
        <f>IF(B14="Faculty",EE!Q$38,0)</f>
        <v>0</v>
      </c>
      <c r="H14" s="203">
        <f>IF(B14="Adjunct",EE!$O$29,0)</f>
        <v>0</v>
      </c>
      <c r="I14" s="204">
        <f>IF(B14="Adjunct",EE!O37,0)</f>
        <v>0</v>
      </c>
      <c r="J14" s="204">
        <f>IF(B14="Adjunct",EE!$O$38,0)</f>
        <v>0</v>
      </c>
      <c r="K14" s="204">
        <f>IF(B14="Adjunct",EE!$P$38,0)</f>
        <v>0</v>
      </c>
      <c r="L14" s="205">
        <f>IF(B14="Adjunct",EE!Q$38,0)</f>
        <v>0</v>
      </c>
      <c r="M14" s="187">
        <f>IF(B14="Dean",EE!$O$29,0)</f>
        <v>0</v>
      </c>
      <c r="N14" s="179">
        <f>IF(B14="Dean",EE!$O$37,0)</f>
        <v>0</v>
      </c>
      <c r="O14" s="179">
        <f>IF(B14="Dean",EE!$O$38,0)</f>
        <v>0</v>
      </c>
      <c r="P14" s="195">
        <f>IF(B14="Dean",EE!$P$38,0)</f>
        <v>0</v>
      </c>
      <c r="R14" s="44"/>
    </row>
    <row r="15" spans="1:19" ht="14.25" customHeight="1" x14ac:dyDescent="0.2">
      <c r="A15" s="178" t="str">
        <f>FF!$C$2</f>
        <v>Name_FF</v>
      </c>
      <c r="B15" s="180" t="str">
        <f>FF!$C$6</f>
        <v>Faculty</v>
      </c>
      <c r="C15" s="187">
        <f>IF(B15="Faculty",FF!$O$29,0)</f>
        <v>0</v>
      </c>
      <c r="D15" s="179">
        <f>IF(B15="Faculty",FF!O37,0)</f>
        <v>0</v>
      </c>
      <c r="E15" s="179">
        <f>IF(B15="Faculty",FF!$O$38,0)</f>
        <v>0</v>
      </c>
      <c r="F15" s="179">
        <f>IF(B15="Faculty",FF!$P$38,0)</f>
        <v>0</v>
      </c>
      <c r="G15" s="188">
        <f>IF(B15="Faculty",FF!Q$38,0)</f>
        <v>0</v>
      </c>
      <c r="H15" s="203">
        <f>IF(B15="Adjunct",FF!$O$29,0)</f>
        <v>0</v>
      </c>
      <c r="I15" s="204">
        <f>IF(B15="Adjunct",FF!O37,0)</f>
        <v>0</v>
      </c>
      <c r="J15" s="204">
        <f>IF(B15="Adjunct",FF!$O$38,0)</f>
        <v>0</v>
      </c>
      <c r="K15" s="204">
        <f>IF(B15="Adjunct",FF!$P$38,0)</f>
        <v>0</v>
      </c>
      <c r="L15" s="205">
        <f>IF(B15="Adjunct",FF!Q$38,0)</f>
        <v>0</v>
      </c>
      <c r="M15" s="187">
        <f>IF(B15="Dean",FF!$O$29,0)</f>
        <v>0</v>
      </c>
      <c r="N15" s="179">
        <f>IF(B15="Dean",FF!$O$37,0)</f>
        <v>0</v>
      </c>
      <c r="O15" s="179">
        <f>IF(B15="Dean",FF!$O$38,0)</f>
        <v>0</v>
      </c>
      <c r="P15" s="195">
        <f>IF(B15="Dean",FF!$P$38,0)</f>
        <v>0</v>
      </c>
      <c r="R15" s="44"/>
    </row>
    <row r="16" spans="1:19" ht="14.25" customHeight="1" x14ac:dyDescent="0.2">
      <c r="A16" s="178" t="str">
        <f>GG!$C$2</f>
        <v>Name_GG</v>
      </c>
      <c r="B16" s="180" t="str">
        <f>GG!$C$6</f>
        <v>Faculty</v>
      </c>
      <c r="C16" s="187">
        <f>IF(B16="Faculty",GG!$O$29,0)</f>
        <v>0</v>
      </c>
      <c r="D16" s="179">
        <f>IF(B16="Faculty",GG!O37,0)</f>
        <v>0</v>
      </c>
      <c r="E16" s="179">
        <f>IF(B16="Faculty",GG!$O$38,0)</f>
        <v>0</v>
      </c>
      <c r="F16" s="179">
        <f>IF(B16="Faculty",GG!$P$38,0)</f>
        <v>0</v>
      </c>
      <c r="G16" s="188">
        <f>IF(B16="Faculty",GG!Q$38,0)</f>
        <v>0</v>
      </c>
      <c r="H16" s="203">
        <f>IF(B16="Adjunct",GG!$O$29,0)</f>
        <v>0</v>
      </c>
      <c r="I16" s="204">
        <f>IF(B16="Adjunct",GG!O37,0)</f>
        <v>0</v>
      </c>
      <c r="J16" s="204">
        <f>IF(B16="Adjunct",GG!$O$38,0)</f>
        <v>0</v>
      </c>
      <c r="K16" s="204">
        <f>IF(B16="Adjunct",GG!$P$38,0)</f>
        <v>0</v>
      </c>
      <c r="L16" s="205">
        <f>IF(B16="Adjunct",GG!Q$38,0)</f>
        <v>0</v>
      </c>
      <c r="M16" s="187">
        <f>IF(B16="Dean",GG!$O$29,0)</f>
        <v>0</v>
      </c>
      <c r="N16" s="179">
        <f>IF(B16="Dean",GG!$O$37,0)</f>
        <v>0</v>
      </c>
      <c r="O16" s="179">
        <f>IF(B16="Dean",GG!$O$38,0)</f>
        <v>0</v>
      </c>
      <c r="P16" s="195">
        <f>IF(B16="Dean",GG!$P$38,0)</f>
        <v>0</v>
      </c>
      <c r="R16" s="44"/>
    </row>
    <row r="17" spans="1:18" ht="14.25" customHeight="1" x14ac:dyDescent="0.2">
      <c r="A17" s="178" t="str">
        <f>HH!$C$2</f>
        <v>Name_HH</v>
      </c>
      <c r="B17" s="180" t="str">
        <f>HH!$C$6</f>
        <v>Faculty</v>
      </c>
      <c r="C17" s="187">
        <f>IF(B17="Faculty",HH!$O$29,0)</f>
        <v>0</v>
      </c>
      <c r="D17" s="179">
        <f>IF(B17="Faculty",HH!O37,0)</f>
        <v>0</v>
      </c>
      <c r="E17" s="179">
        <f>IF(B17="Faculty",HH!$O$38,0)</f>
        <v>0</v>
      </c>
      <c r="F17" s="179">
        <f>IF(B17="Faculty",HH!$P$38,0)</f>
        <v>0</v>
      </c>
      <c r="G17" s="188">
        <f>IF(B17="Faculty",HH!Q$38,0)</f>
        <v>0</v>
      </c>
      <c r="H17" s="203">
        <f>IF(B17="Adjunct",HH!$O$29,0)</f>
        <v>0</v>
      </c>
      <c r="I17" s="204">
        <f>IF(B17="Adjunct",HH!O37,0)</f>
        <v>0</v>
      </c>
      <c r="J17" s="204">
        <f>IF(B17="Adjunct",HH!$O$38,0)</f>
        <v>0</v>
      </c>
      <c r="K17" s="204">
        <f>IF(B17="Adjunct",HH!$P$38,0)</f>
        <v>0</v>
      </c>
      <c r="L17" s="205">
        <f>IF(B17="Adjunct",HH!Q$38,0)</f>
        <v>0</v>
      </c>
      <c r="M17" s="187">
        <f>IF(B17="Dean",HH!$O$29,0)</f>
        <v>0</v>
      </c>
      <c r="N17" s="179">
        <f>IF(B17="Dean",HH!$O$37,0)</f>
        <v>0</v>
      </c>
      <c r="O17" s="179">
        <f>IF(B17="Dean",HH!$O$38,0)</f>
        <v>0</v>
      </c>
      <c r="P17" s="195">
        <f>IF(B17="Dean",HH!$P$38,0)</f>
        <v>0</v>
      </c>
      <c r="R17" s="44"/>
    </row>
    <row r="18" spans="1:18" ht="14.25" customHeight="1" x14ac:dyDescent="0.2">
      <c r="A18" s="178" t="str">
        <f>II!$C$2</f>
        <v>Name_II</v>
      </c>
      <c r="B18" s="180" t="str">
        <f>II!$C$6</f>
        <v>Faculty</v>
      </c>
      <c r="C18" s="187">
        <f>IF(B18="Faculty",II!$O$29,0)</f>
        <v>0</v>
      </c>
      <c r="D18" s="179">
        <f>IF(B18="Faculty",II!O37,0)</f>
        <v>0</v>
      </c>
      <c r="E18" s="179">
        <f>IF(B18="Faculty",II!$O$38,0)</f>
        <v>0</v>
      </c>
      <c r="F18" s="179">
        <f>IF(B18="Faculty",II!$P$38,0)</f>
        <v>0</v>
      </c>
      <c r="G18" s="188">
        <f>IF(B18="Faculty",II!Q$38,0)</f>
        <v>0</v>
      </c>
      <c r="H18" s="203">
        <f>IF(B18="Adjunct",II!$O$29,0)</f>
        <v>0</v>
      </c>
      <c r="I18" s="204">
        <f>IF(B18="Adjunct",II!O37,0)</f>
        <v>0</v>
      </c>
      <c r="J18" s="204">
        <f>IF(B18="Adjunct",II!$O$38,0)</f>
        <v>0</v>
      </c>
      <c r="K18" s="204">
        <f>IF(B18="Adjunct",II!$P$38,0)</f>
        <v>0</v>
      </c>
      <c r="L18" s="205">
        <f>IF(B18="Adjunct",II!Q$38,0)</f>
        <v>0</v>
      </c>
      <c r="M18" s="187">
        <f>IF(B18="Dean",II!$O$29,0)</f>
        <v>0</v>
      </c>
      <c r="N18" s="179">
        <f>IF(B18="Dean",II!$O$37,0)</f>
        <v>0</v>
      </c>
      <c r="O18" s="179">
        <f>IF(B18="Dean",II!$O$38,0)</f>
        <v>0</v>
      </c>
      <c r="P18" s="195">
        <f>IF(B18="Dean",II!$P$38,0)</f>
        <v>0</v>
      </c>
      <c r="R18" s="44"/>
    </row>
    <row r="19" spans="1:18" ht="14.25" customHeight="1" x14ac:dyDescent="0.2">
      <c r="A19" s="178" t="str">
        <f>JJ!$C$2</f>
        <v>Name_JJ</v>
      </c>
      <c r="B19" s="180" t="str">
        <f>JJ!$C$6</f>
        <v>Faculty</v>
      </c>
      <c r="C19" s="187">
        <f>IF(B19="Faculty",JJ!$O$29,0)</f>
        <v>0</v>
      </c>
      <c r="D19" s="179">
        <f>IF(B19="Faculty",JJ!O37,0)</f>
        <v>0</v>
      </c>
      <c r="E19" s="179">
        <f>IF(B19="Faculty",JJ!$O$38,0)</f>
        <v>0</v>
      </c>
      <c r="F19" s="179">
        <f>IF(B19="Faculty",JJ!$P$38,0)</f>
        <v>0</v>
      </c>
      <c r="G19" s="188">
        <f>IF(B19="Faculty",JJ!Q$38,0)</f>
        <v>0</v>
      </c>
      <c r="H19" s="203">
        <f>IF(B19="Adjunct",JJ!$O$29,0)</f>
        <v>0</v>
      </c>
      <c r="I19" s="204">
        <f>IF(B19="Adjunct",JJ!O37,0)</f>
        <v>0</v>
      </c>
      <c r="J19" s="204">
        <f>IF(B19="Adjunct",JJ!$O$38,0)</f>
        <v>0</v>
      </c>
      <c r="K19" s="204">
        <f>IF(B19="Adjunct",JJ!$P$38,0)</f>
        <v>0</v>
      </c>
      <c r="L19" s="205">
        <f>IF(B19="Adjunct",JJ!Q$38,0)</f>
        <v>0</v>
      </c>
      <c r="M19" s="187">
        <f>IF(B19="Dean",JJ!$O$29,0)</f>
        <v>0</v>
      </c>
      <c r="N19" s="179">
        <f>IF(B19="Dean",JJ!$O$37,0)</f>
        <v>0</v>
      </c>
      <c r="O19" s="179">
        <f>IF(B19="Dean",JJ!$O$38,0)</f>
        <v>0</v>
      </c>
      <c r="P19" s="195">
        <f>IF(B19="Dean",JJ!$P$38,0)</f>
        <v>0</v>
      </c>
      <c r="R19" s="44"/>
    </row>
    <row r="20" spans="1:18" ht="14.25" customHeight="1" x14ac:dyDescent="0.2">
      <c r="A20" s="178" t="str">
        <f>KK!$C$2</f>
        <v>Name_KK</v>
      </c>
      <c r="B20" s="180" t="str">
        <f>KK!$C$6</f>
        <v>Faculty</v>
      </c>
      <c r="C20" s="187">
        <f>IF(B20="Faculty",KK!$O$29,0)</f>
        <v>0</v>
      </c>
      <c r="D20" s="179">
        <f>IF(B20="Faculty",KK!O37,0)</f>
        <v>0</v>
      </c>
      <c r="E20" s="179">
        <f>IF(B20="Faculty",KK!$O$38,0)</f>
        <v>0</v>
      </c>
      <c r="F20" s="179">
        <f>IF(B20="Faculty",KK!$P$38,0)</f>
        <v>0</v>
      </c>
      <c r="G20" s="188">
        <f>IF(B20="Faculty",KK!Q$38,0)</f>
        <v>0</v>
      </c>
      <c r="H20" s="203">
        <f>IF(B20="Adjunct",KK!$O$29,0)</f>
        <v>0</v>
      </c>
      <c r="I20" s="204">
        <f>IF(B20="Adjunct",KK!O37,0)</f>
        <v>0</v>
      </c>
      <c r="J20" s="204">
        <f>IF(B20="Adjunct",KK!$O$38,0)</f>
        <v>0</v>
      </c>
      <c r="K20" s="204">
        <f>IF(B20="Adjunct",KK!$P$38,0)</f>
        <v>0</v>
      </c>
      <c r="L20" s="205">
        <f>IF(B20="Adjunct",KK!Q$38,0)</f>
        <v>0</v>
      </c>
      <c r="M20" s="187">
        <f>IF(B20="Dean",KK!$O$29,0)</f>
        <v>0</v>
      </c>
      <c r="N20" s="179">
        <f>IF(B20="Dean",KK!$O$37,0)</f>
        <v>0</v>
      </c>
      <c r="O20" s="179">
        <f>IF(B20="Dean",KK!$O$38,0)</f>
        <v>0</v>
      </c>
      <c r="P20" s="195">
        <f>IF(B20="Dean",KK!$P$38,0)</f>
        <v>0</v>
      </c>
      <c r="R20" s="44"/>
    </row>
    <row r="21" spans="1:18" ht="14.25" customHeight="1" x14ac:dyDescent="0.2">
      <c r="A21" s="178" t="str">
        <f>LL!$C$2</f>
        <v>Name_LL</v>
      </c>
      <c r="B21" s="180" t="str">
        <f>LL!$C$6</f>
        <v>Faculty</v>
      </c>
      <c r="C21" s="187">
        <f>IF(B21="Faculty",LL!$O$29,0)</f>
        <v>0</v>
      </c>
      <c r="D21" s="179">
        <f>IF(B21="Faculty",LL!O37,0)</f>
        <v>0</v>
      </c>
      <c r="E21" s="179">
        <f>IF(B21="Faculty",LL!$O$38,0)</f>
        <v>0</v>
      </c>
      <c r="F21" s="179">
        <f>IF(B21="Faculty",LL!$P$38,0)</f>
        <v>0</v>
      </c>
      <c r="G21" s="188">
        <f>IF(B21="Faculty",LL!Q$38,0)</f>
        <v>0</v>
      </c>
      <c r="H21" s="203">
        <f>IF(B21="Adjunct",LL!$O$29,0)</f>
        <v>0</v>
      </c>
      <c r="I21" s="204">
        <f>IF(B21="Adjunct",LL!O37,0)</f>
        <v>0</v>
      </c>
      <c r="J21" s="204">
        <f>IF(B21="Adjunct",LL!$O$38,0)</f>
        <v>0</v>
      </c>
      <c r="K21" s="204">
        <f>IF(B21="Adjunct",LL!$P$38,0)</f>
        <v>0</v>
      </c>
      <c r="L21" s="205">
        <f>IF(B21="Adjunct",LL!Q$38,0)</f>
        <v>0</v>
      </c>
      <c r="M21" s="187">
        <f>IF(B21="Dean",LL!$O$29,0)</f>
        <v>0</v>
      </c>
      <c r="N21" s="179">
        <f>IF(B21="Dean",LL!$O$37,0)</f>
        <v>0</v>
      </c>
      <c r="O21" s="179">
        <f>IF(B21="Dean",LL!$O$38,0)</f>
        <v>0</v>
      </c>
      <c r="P21" s="195">
        <f>IF(B21="Dean",LL!$P$38,0)</f>
        <v>0</v>
      </c>
      <c r="R21" s="44"/>
    </row>
    <row r="22" spans="1:18" ht="14.25" customHeight="1" x14ac:dyDescent="0.2">
      <c r="A22" s="178" t="str">
        <f>MM!$C$2</f>
        <v>Name_MM</v>
      </c>
      <c r="B22" s="180" t="str">
        <f>MM!$C$6</f>
        <v>Faculty</v>
      </c>
      <c r="C22" s="187">
        <f>IF(B22="Faculty",MM!$O$29,0)</f>
        <v>0</v>
      </c>
      <c r="D22" s="179">
        <f>IF(B22="Faculty",MM!O37,0)</f>
        <v>0</v>
      </c>
      <c r="E22" s="179">
        <f>IF(B22="Faculty",MM!$O$38,0)</f>
        <v>0</v>
      </c>
      <c r="F22" s="179">
        <f>IF(B22="Faculty",MM!$P$38,0)</f>
        <v>0</v>
      </c>
      <c r="G22" s="188">
        <f>IF(B22="Faculty",m!Q$38,0)</f>
        <v>0</v>
      </c>
      <c r="H22" s="203">
        <f>IF(B22="Adjunct",MM!$O$29,0)</f>
        <v>0</v>
      </c>
      <c r="I22" s="204">
        <f>IF(B22="Adjunct",MM!O37,0)</f>
        <v>0</v>
      </c>
      <c r="J22" s="204">
        <f>IF(B22="Adjunct",MM!$O$38,0)</f>
        <v>0</v>
      </c>
      <c r="K22" s="204">
        <f>IF(B22="Adjunct",MM!$P$38,0)</f>
        <v>0</v>
      </c>
      <c r="L22" s="205">
        <f>IF(B22="Adjunct",MM!Q$38,0)</f>
        <v>0</v>
      </c>
      <c r="M22" s="187">
        <f>IF(B22="Dean",MM!$O$29,0)</f>
        <v>0</v>
      </c>
      <c r="N22" s="179">
        <f>IF(B22="Dean",MM!$O$37,0)</f>
        <v>0</v>
      </c>
      <c r="O22" s="179">
        <f>IF(B22="Dean",MM!$O$38,0)</f>
        <v>0</v>
      </c>
      <c r="P22" s="195">
        <f>IF(B22="Dean",MM!$P$38,0)</f>
        <v>0</v>
      </c>
      <c r="R22" s="44"/>
    </row>
    <row r="23" spans="1:18" ht="14.25" customHeight="1" x14ac:dyDescent="0.2">
      <c r="A23" s="178" t="str">
        <f>NN!$C$2</f>
        <v>Name_NN</v>
      </c>
      <c r="B23" s="180" t="str">
        <f>NN!$C$6</f>
        <v>Faculty</v>
      </c>
      <c r="C23" s="187">
        <f>IF(B23="Faculty",NN!$O$29,0)</f>
        <v>0</v>
      </c>
      <c r="D23" s="179">
        <f>IF(B23="Faculty",NN!O37,0)</f>
        <v>0</v>
      </c>
      <c r="E23" s="179">
        <f>IF(B23="Faculty",NN!$O$38,0)</f>
        <v>0</v>
      </c>
      <c r="F23" s="179">
        <f>IF(B23="Faculty",NN!$P$38,0)</f>
        <v>0</v>
      </c>
      <c r="G23" s="188">
        <f>IF(B23="Faculty",NN!Q$38,0)</f>
        <v>0</v>
      </c>
      <c r="H23" s="203">
        <f>IF(B23="Adjunct",NN!$O$29,0)</f>
        <v>0</v>
      </c>
      <c r="I23" s="204">
        <f>IF(B23="Adjunct",NN!O37,0)</f>
        <v>0</v>
      </c>
      <c r="J23" s="204">
        <f>IF(B23="Adjunct",NN!$O$38,0)</f>
        <v>0</v>
      </c>
      <c r="K23" s="204">
        <f>IF(B23="Adjunct",NN!$P$38,0)</f>
        <v>0</v>
      </c>
      <c r="L23" s="205">
        <f>IF(B23="Adjunct",NN!Q$38,0)</f>
        <v>0</v>
      </c>
      <c r="M23" s="187">
        <f>IF(B23="Dean",NN!$O$29,0)</f>
        <v>0</v>
      </c>
      <c r="N23" s="179">
        <f>IF(B23="Dean",NN!$O$37,0)</f>
        <v>0</v>
      </c>
      <c r="O23" s="179">
        <f>IF(B23="Dean",NN!$O$38,0)</f>
        <v>0</v>
      </c>
      <c r="P23" s="195">
        <f>IF(B23="Dean",NN!$P$38,0)</f>
        <v>0</v>
      </c>
      <c r="R23" s="44"/>
    </row>
    <row r="24" spans="1:18" ht="14.25" customHeight="1" x14ac:dyDescent="0.2">
      <c r="A24" s="178" t="str">
        <f>OO!$C$2</f>
        <v>Name_OO</v>
      </c>
      <c r="B24" s="180" t="str">
        <f>OO!$C$6</f>
        <v>Faculty</v>
      </c>
      <c r="C24" s="187">
        <f>IF(B24="Faculty",OO!$O$29,0)</f>
        <v>0</v>
      </c>
      <c r="D24" s="179">
        <f>IF(B24="Faculty",OO!O37,0)</f>
        <v>0</v>
      </c>
      <c r="E24" s="179">
        <f>IF(B24="Faculty",OO!$O$38,0)</f>
        <v>0</v>
      </c>
      <c r="F24" s="179">
        <f>IF(B24="Faculty",OO!$P$38,0)</f>
        <v>0</v>
      </c>
      <c r="G24" s="188">
        <f>IF(B24="Faculty",OO!Q$38,0)</f>
        <v>0</v>
      </c>
      <c r="H24" s="203">
        <f>IF(B24="Adjunct",OO!$O$29,0)</f>
        <v>0</v>
      </c>
      <c r="I24" s="204">
        <f>IF(B24="Adjunct",OO!O37,0)</f>
        <v>0</v>
      </c>
      <c r="J24" s="204">
        <f>IF(B24="Adjunct",OO!$O$38,0)</f>
        <v>0</v>
      </c>
      <c r="K24" s="204">
        <f>IF(B24="Adjunct",OO!$P$38,0)</f>
        <v>0</v>
      </c>
      <c r="L24" s="205">
        <f>IF(B24="Adjunct",OO!Q$38,0)</f>
        <v>0</v>
      </c>
      <c r="M24" s="187">
        <f>IF(B24="Dean",OO!$O$29,0)</f>
        <v>0</v>
      </c>
      <c r="N24" s="179">
        <f>IF(B24="Dean",OO!$O$37,0)</f>
        <v>0</v>
      </c>
      <c r="O24" s="179">
        <f>IF(B24="Dean",OO!$O$38,0)</f>
        <v>0</v>
      </c>
      <c r="P24" s="195">
        <f>IF(B24="Dean",OO!$P$38,0)</f>
        <v>0</v>
      </c>
      <c r="R24" s="44"/>
    </row>
    <row r="25" spans="1:18" ht="14.25" customHeight="1" x14ac:dyDescent="0.2">
      <c r="A25" s="178" t="str">
        <f>PP!$C$2</f>
        <v>Name_PP</v>
      </c>
      <c r="B25" s="180" t="str">
        <f>PP!$C$6</f>
        <v>Faculty</v>
      </c>
      <c r="C25" s="187">
        <f>IF(B25="Faculty",PP!$O$29,0)</f>
        <v>0</v>
      </c>
      <c r="D25" s="179">
        <f>IF(B25="Faculty",PP!O37,0)</f>
        <v>0</v>
      </c>
      <c r="E25" s="179">
        <f>IF(B25="Faculty",PP!$O$38,0)</f>
        <v>0</v>
      </c>
      <c r="F25" s="179">
        <f>IF(B25="Faculty",PP!$P$38,0)</f>
        <v>0</v>
      </c>
      <c r="G25" s="188">
        <f>IF(B25="Faculty",PP!Q$38,0)</f>
        <v>0</v>
      </c>
      <c r="H25" s="203">
        <f>IF(B25="Adjunct",PP!$O$29,0)</f>
        <v>0</v>
      </c>
      <c r="I25" s="204">
        <f>IF(B25="Adjunct",PP!O37,0)</f>
        <v>0</v>
      </c>
      <c r="J25" s="204">
        <f>IF(B25="Adjunct",PP!$O$38,0)</f>
        <v>0</v>
      </c>
      <c r="K25" s="204">
        <f>IF(B25="Adjunct",PP!$P$38,0)</f>
        <v>0</v>
      </c>
      <c r="L25" s="205">
        <f>IF(B25="Adjunct",PP!Q$38,0)</f>
        <v>0</v>
      </c>
      <c r="M25" s="187">
        <f>IF(B25="Dean",PP!$O$29,0)</f>
        <v>0</v>
      </c>
      <c r="N25" s="179">
        <f>IF(B25="Dean",PP!$O$37,0)</f>
        <v>0</v>
      </c>
      <c r="O25" s="179">
        <f>IF(B25="Dean",PP!$O$38,0)</f>
        <v>0</v>
      </c>
      <c r="P25" s="195">
        <f>IF(B25="Dean",PP!$P$38,0)</f>
        <v>0</v>
      </c>
      <c r="R25" s="44"/>
    </row>
    <row r="26" spans="1:18" ht="14.25" customHeight="1" x14ac:dyDescent="0.2">
      <c r="A26" s="178" t="str">
        <f>QQ!$C$2</f>
        <v>Name_QQ.</v>
      </c>
      <c r="B26" s="180" t="str">
        <f>QQ!$C$6</f>
        <v>Faculty</v>
      </c>
      <c r="C26" s="187">
        <f>IF(B26="Faculty",QQ!$O$29,0)</f>
        <v>0</v>
      </c>
      <c r="D26" s="179">
        <f>IF(B26="Faculty",QQ!O37,0)</f>
        <v>0</v>
      </c>
      <c r="E26" s="179">
        <f>IF(B26="Faculty",QQ!$O$38,0)</f>
        <v>0</v>
      </c>
      <c r="F26" s="179">
        <f>IF(B26="Faculty",QQ!$P$38,0)</f>
        <v>0</v>
      </c>
      <c r="G26" s="188">
        <f>IF(B26="Faculty",QQ!Q$38,0)</f>
        <v>0</v>
      </c>
      <c r="H26" s="203">
        <f>IF(B26="Adjunct",QQ!$O$29,0)</f>
        <v>0</v>
      </c>
      <c r="I26" s="204">
        <f>IF(B26="Adjunct",QQ!O37,0)</f>
        <v>0</v>
      </c>
      <c r="J26" s="204">
        <f>IF(B26="Adjunct",QQ!$O$38,0)</f>
        <v>0</v>
      </c>
      <c r="K26" s="204">
        <f>IF(B26="Adjunct",QQ!$P$38,0)</f>
        <v>0</v>
      </c>
      <c r="L26" s="205">
        <f>IF(B26="Adjunct",QQ!Q$38,0)</f>
        <v>0</v>
      </c>
      <c r="M26" s="187">
        <f>IF(B26="Dean",QQ!$O$29,0)</f>
        <v>0</v>
      </c>
      <c r="N26" s="179">
        <f>IF(B26="Dean",QQ!$O$37,0)</f>
        <v>0</v>
      </c>
      <c r="O26" s="179">
        <f>IF(B26="Dean",QQ!$O$38,0)</f>
        <v>0</v>
      </c>
      <c r="P26" s="195">
        <f>IF(B26="Dean",QQ!$P$38,0)</f>
        <v>0</v>
      </c>
      <c r="R26" s="44"/>
    </row>
    <row r="27" spans="1:18" ht="14.25" customHeight="1" x14ac:dyDescent="0.2">
      <c r="A27" s="178" t="str">
        <f>RR!$C$2</f>
        <v>Name_RR</v>
      </c>
      <c r="B27" s="180" t="str">
        <f>RR!$C$6</f>
        <v>Faculty</v>
      </c>
      <c r="C27" s="187">
        <f>IF(B27="Faculty",RR!$O$29,0)</f>
        <v>0</v>
      </c>
      <c r="D27" s="179">
        <f>IF(B27="Faculty",RR!O37,0)</f>
        <v>0</v>
      </c>
      <c r="E27" s="179">
        <f>IF(B27="Faculty",RR!$O$38,0)</f>
        <v>0</v>
      </c>
      <c r="F27" s="179">
        <f>IF(B27="Faculty",RR!$P$38,0)</f>
        <v>0</v>
      </c>
      <c r="G27" s="188">
        <f>IF(B27="Faculty",RR!Q$38,0)</f>
        <v>0</v>
      </c>
      <c r="H27" s="203">
        <f>IF(B27="Adjunct",RR!$O$29,0)</f>
        <v>0</v>
      </c>
      <c r="I27" s="204">
        <f>IF(B27="Adjunct",RR!O37,0)</f>
        <v>0</v>
      </c>
      <c r="J27" s="204">
        <f>IF(B27="Adjunct",RR!$O$38,0)</f>
        <v>0</v>
      </c>
      <c r="K27" s="204">
        <f>IF(B27="Adjunct",RR!$P$38,0)</f>
        <v>0</v>
      </c>
      <c r="L27" s="205">
        <f>IF(B27="Adjunct",RR!Q$38,0)</f>
        <v>0</v>
      </c>
      <c r="M27" s="187">
        <f>IF(B27="Dean",RR!$O$29,0)</f>
        <v>0</v>
      </c>
      <c r="N27" s="179">
        <f>IF(B27="Dean",RR!$O$37,0)</f>
        <v>0</v>
      </c>
      <c r="O27" s="179">
        <f>IF(B27="Dean",RR!$O$38,0)</f>
        <v>0</v>
      </c>
      <c r="P27" s="195">
        <f>IF(B27="Dean",RR!$P$38,0)</f>
        <v>0</v>
      </c>
      <c r="R27" s="44"/>
    </row>
    <row r="28" spans="1:18" ht="14.25" customHeight="1" x14ac:dyDescent="0.2">
      <c r="A28" s="178" t="str">
        <f>SS!$C$2</f>
        <v>Name_SS</v>
      </c>
      <c r="B28" s="180" t="str">
        <f>SS!$C$6</f>
        <v>Faculty</v>
      </c>
      <c r="C28" s="187">
        <f>IF(B28="Faculty",SS!$O$29,0)</f>
        <v>0</v>
      </c>
      <c r="D28" s="179">
        <f>IF(B28="Faculty",SS!O37,0)</f>
        <v>0</v>
      </c>
      <c r="E28" s="179">
        <f>IF(B28="Faculty",SS!$O$38,0)</f>
        <v>0</v>
      </c>
      <c r="F28" s="179">
        <f>IF(B28="Faculty",SS!$P$38,0)</f>
        <v>0</v>
      </c>
      <c r="G28" s="188">
        <f>IF(B28="Faculty",SS!Q$38,0)</f>
        <v>0</v>
      </c>
      <c r="H28" s="203">
        <f>IF(B28="Adjunct",SS!$O$29,0)</f>
        <v>0</v>
      </c>
      <c r="I28" s="204">
        <f>IF(B28="Adjunct",SS!O37,0)</f>
        <v>0</v>
      </c>
      <c r="J28" s="204">
        <f>IF(B28="Adjunct",SS!$O$38,0)</f>
        <v>0</v>
      </c>
      <c r="K28" s="204">
        <f>IF(B28="Adjunct",SS!$P$38,0)</f>
        <v>0</v>
      </c>
      <c r="L28" s="205">
        <f>IF(B28="Adjunct",SS!Q$38,0)</f>
        <v>0</v>
      </c>
      <c r="M28" s="187">
        <f>IF(B28="Dean",SS!$O$29,0)</f>
        <v>0</v>
      </c>
      <c r="N28" s="179">
        <f>IF(B28="Dean",SS!$O$37,0)</f>
        <v>0</v>
      </c>
      <c r="O28" s="179">
        <f>IF(B28="Dean",SS!$O$38,0)</f>
        <v>0</v>
      </c>
      <c r="P28" s="195">
        <f>IF(B28="Dean",SS!$P$38,0)</f>
        <v>0</v>
      </c>
      <c r="R28" s="44"/>
    </row>
    <row r="29" spans="1:18" ht="14.25" customHeight="1" x14ac:dyDescent="0.2">
      <c r="A29" s="178" t="str">
        <f>TT!$C$2</f>
        <v>Name_TT</v>
      </c>
      <c r="B29" s="180" t="str">
        <f>TT!$C$6</f>
        <v>Faculty</v>
      </c>
      <c r="C29" s="187">
        <f>IF(B29="Faculty",TT!$O$29,0)</f>
        <v>0</v>
      </c>
      <c r="D29" s="179">
        <f>IF(B29="Faculty",TT!O37,0)</f>
        <v>0</v>
      </c>
      <c r="E29" s="179">
        <f>IF(B29="Faculty",TT!$O$38,0)</f>
        <v>0</v>
      </c>
      <c r="F29" s="179">
        <f>IF(B29="Faculty",TT!$P$38,0)</f>
        <v>0</v>
      </c>
      <c r="G29" s="188">
        <f>IF(B29="Faculty",TT!Q$38,0)</f>
        <v>0</v>
      </c>
      <c r="H29" s="203">
        <f>IF(B29="Adjunct",TT!$O$29,0)</f>
        <v>0</v>
      </c>
      <c r="I29" s="204">
        <f>IF(B29="Adjunct",TT!O37,0)</f>
        <v>0</v>
      </c>
      <c r="J29" s="204">
        <f>IF(B29="Adjunct",TT!$O$38,0)</f>
        <v>0</v>
      </c>
      <c r="K29" s="204">
        <f>IF(B29="Adjunct",TT!$P$38,0)</f>
        <v>0</v>
      </c>
      <c r="L29" s="205">
        <f>IF(B29="Adjunct",TT!Q$38,0)</f>
        <v>0</v>
      </c>
      <c r="M29" s="187">
        <f>IF(B29="Dean",TT!$O$29,0)</f>
        <v>0</v>
      </c>
      <c r="N29" s="179">
        <f>IF(B29="Dean",TT!$O$37,0)</f>
        <v>0</v>
      </c>
      <c r="O29" s="179">
        <f>IF(B29="Dean",TT!$O$38,0)</f>
        <v>0</v>
      </c>
      <c r="P29" s="195">
        <f>IF(B29="Dean",TT!$P$38,0)</f>
        <v>0</v>
      </c>
      <c r="R29" s="44"/>
    </row>
    <row r="30" spans="1:18" ht="14.25" customHeight="1" x14ac:dyDescent="0.2">
      <c r="A30" s="178" t="str">
        <f>UU!$C$2</f>
        <v>Name_UU</v>
      </c>
      <c r="B30" s="180" t="str">
        <f>UU!$C$6</f>
        <v>Faculty</v>
      </c>
      <c r="C30" s="187">
        <f>IF(B30="Faculty",UU!$O$29,0)</f>
        <v>0</v>
      </c>
      <c r="D30" s="179">
        <f>IF(B30="Faculty",UU!O37,0)</f>
        <v>0</v>
      </c>
      <c r="E30" s="179">
        <f>IF(B30="Faculty",UU!$O$38,0)</f>
        <v>0</v>
      </c>
      <c r="F30" s="179">
        <f>IF(B30="Faculty",UU!$P$38,0)</f>
        <v>0</v>
      </c>
      <c r="G30" s="188">
        <f>IF(B30="Faculty",UU!Q$38,0)</f>
        <v>0</v>
      </c>
      <c r="H30" s="203">
        <f>IF(B30="Adjunct",UU!$O$29,0)</f>
        <v>0</v>
      </c>
      <c r="I30" s="204">
        <f>IF(B30="Adjunct",UU!O37,0)</f>
        <v>0</v>
      </c>
      <c r="J30" s="204">
        <f>IF(B30="Adjunct",UU!$O$38,0)</f>
        <v>0</v>
      </c>
      <c r="K30" s="204">
        <f>IF(B30="Adjunct",UU!$P$38,0)</f>
        <v>0</v>
      </c>
      <c r="L30" s="205">
        <f>IF(B30="Adjunct",UU!Q$38,0)</f>
        <v>0</v>
      </c>
      <c r="M30" s="187">
        <f>IF(B30="Dean",UU!$O$29,0)</f>
        <v>0</v>
      </c>
      <c r="N30" s="179">
        <f>IF(B30="Dean",UU!$O$37,0)</f>
        <v>0</v>
      </c>
      <c r="O30" s="179">
        <f>IF(B30="Dean",UU!$O$38,0)</f>
        <v>0</v>
      </c>
      <c r="P30" s="195">
        <f>IF(B30="Dean",UU!$P$38,0)</f>
        <v>0</v>
      </c>
      <c r="R30" s="44"/>
    </row>
    <row r="31" spans="1:18" ht="14.25" customHeight="1" x14ac:dyDescent="0.2">
      <c r="A31" s="178" t="str">
        <f>VV!$C$2</f>
        <v>Name_VV</v>
      </c>
      <c r="B31" s="180" t="str">
        <f>VV!$C$6</f>
        <v>Faculty</v>
      </c>
      <c r="C31" s="187">
        <f>IF(B31="Faculty",VV!$O$29,0)</f>
        <v>0</v>
      </c>
      <c r="D31" s="179">
        <f>IF(B31="Faculty",VV!O37,0)</f>
        <v>0</v>
      </c>
      <c r="E31" s="179">
        <f>IF(B31="Faculty",VV!$O$38,0)</f>
        <v>0</v>
      </c>
      <c r="F31" s="179">
        <f>IF(B31="Faculty",VV!$P$38,0)</f>
        <v>0</v>
      </c>
      <c r="G31" s="188">
        <f>IF(B31="Faculty",VV!Q$38,0)</f>
        <v>0</v>
      </c>
      <c r="H31" s="203">
        <f>IF(B31="Adjunct",VV!$O$29,0)</f>
        <v>0</v>
      </c>
      <c r="I31" s="204">
        <f>IF(B31="Adjunct",VV!O37,0)</f>
        <v>0</v>
      </c>
      <c r="J31" s="204">
        <f>IF(B31="Adjunct",VV!$O$38,0)</f>
        <v>0</v>
      </c>
      <c r="K31" s="204">
        <f>IF(B31="Adjunct",VV!$P$38,0)</f>
        <v>0</v>
      </c>
      <c r="L31" s="205">
        <f>IF(B31="Adjunct",VV!Q$38,0)</f>
        <v>0</v>
      </c>
      <c r="M31" s="187">
        <f>IF(B31="Dean",VV!$O$29,0)</f>
        <v>0</v>
      </c>
      <c r="N31" s="179">
        <f>IF(B31="Dean",VV!$O$37,0)</f>
        <v>0</v>
      </c>
      <c r="O31" s="179">
        <f>IF(B31="Dean",VV!$O$38,0)</f>
        <v>0</v>
      </c>
      <c r="P31" s="195">
        <f>IF(B31="Dean",VV!$P$38,0)</f>
        <v>0</v>
      </c>
      <c r="R31" s="44"/>
    </row>
    <row r="32" spans="1:18" ht="14.25" customHeight="1" x14ac:dyDescent="0.2">
      <c r="A32" s="178" t="str">
        <f>WW!$C$2</f>
        <v>Name_WW</v>
      </c>
      <c r="B32" s="180" t="str">
        <f>WW!$C$6</f>
        <v>Faculty</v>
      </c>
      <c r="C32" s="187">
        <f>IF(B32="Faculty",WW!$O$29,0)</f>
        <v>0</v>
      </c>
      <c r="D32" s="179">
        <f>IF(B32="Faculty",WW!O37,0)</f>
        <v>0</v>
      </c>
      <c r="E32" s="179">
        <f>IF(B32="Faculty",WW!$O$38,0)</f>
        <v>0</v>
      </c>
      <c r="F32" s="179">
        <f>IF(B32="Faculty",WW!$P$38,0)</f>
        <v>0</v>
      </c>
      <c r="G32" s="188">
        <f>IF(B32="Faculty",WW!Q$38,0)</f>
        <v>0</v>
      </c>
      <c r="H32" s="203">
        <f>IF(B32="Adjunct",WW!$O$29,0)</f>
        <v>0</v>
      </c>
      <c r="I32" s="204">
        <f>IF(B32="Adjunct",WW!O37,0)</f>
        <v>0</v>
      </c>
      <c r="J32" s="204">
        <f>IF(B32="Adjunct",WW!$O$38,0)</f>
        <v>0</v>
      </c>
      <c r="K32" s="204">
        <f>IF(B32="Adjunct",WW!$P$38,0)</f>
        <v>0</v>
      </c>
      <c r="L32" s="205">
        <f>IF(B32="Adjunct",WW!Q$38,0)</f>
        <v>0</v>
      </c>
      <c r="M32" s="187">
        <f>IF(B32="Dean",WW!$O$29,0)</f>
        <v>0</v>
      </c>
      <c r="N32" s="179">
        <f>IF(B32="Dean",WW!$O$37,0)</f>
        <v>0</v>
      </c>
      <c r="O32" s="179">
        <f>IF(B32="Dean",WW!$O$38,0)</f>
        <v>0</v>
      </c>
      <c r="P32" s="195">
        <f>IF(B32="Dean",WW!$P$38,0)</f>
        <v>0</v>
      </c>
      <c r="R32" s="44"/>
    </row>
    <row r="33" spans="1:18" ht="14.25" customHeight="1" x14ac:dyDescent="0.2">
      <c r="A33" s="178" t="str">
        <f>XX!$C$2</f>
        <v>Name_XX</v>
      </c>
      <c r="B33" s="180" t="str">
        <f>XX!$C$6</f>
        <v>Faculty</v>
      </c>
      <c r="C33" s="187">
        <f>IF(B33="Faculty",XX!$O$29,0)</f>
        <v>0</v>
      </c>
      <c r="D33" s="179">
        <f>IF(B33="Faculty",XX!O37,0)</f>
        <v>0</v>
      </c>
      <c r="E33" s="179">
        <f>IF(B33="Faculty",XX!$O$38,0)</f>
        <v>0</v>
      </c>
      <c r="F33" s="179">
        <f>IF(B33="Faculty",XX!$P$38,0)</f>
        <v>0</v>
      </c>
      <c r="G33" s="188">
        <f>IF(B33="Faculty",XX!Q$38,0)</f>
        <v>0</v>
      </c>
      <c r="H33" s="203">
        <f>IF(B33="Adjunct",XX!$O$29,0)</f>
        <v>0</v>
      </c>
      <c r="I33" s="204">
        <f>IF(B33="Adjunct",XX!O37,0)</f>
        <v>0</v>
      </c>
      <c r="J33" s="204">
        <f>IF(B33="Adjunct",XX!$O$38,0)</f>
        <v>0</v>
      </c>
      <c r="K33" s="204">
        <f>IF(B33="Adjunct",XX!$P$38,0)</f>
        <v>0</v>
      </c>
      <c r="L33" s="205">
        <f>IF(B33="Adjunct",XX!Q$38,0)</f>
        <v>0</v>
      </c>
      <c r="M33" s="187">
        <f>IF(B33="Dean",XX!$O$29,0)</f>
        <v>0</v>
      </c>
      <c r="N33" s="179">
        <f>IF(B33="Dean",XX!$O$37,0)</f>
        <v>0</v>
      </c>
      <c r="O33" s="179">
        <f>IF(B33="Dean",XX!$O$38,0)</f>
        <v>0</v>
      </c>
      <c r="P33" s="195">
        <f>IF(B33="Dean",XX!$P$38,0)</f>
        <v>0</v>
      </c>
      <c r="R33" s="44"/>
    </row>
    <row r="34" spans="1:18" x14ac:dyDescent="0.2">
      <c r="A34" s="178" t="str">
        <f>YY!$C$2</f>
        <v>Name_YY</v>
      </c>
      <c r="B34" s="180" t="str">
        <f>YY!$C$6</f>
        <v>Faculty</v>
      </c>
      <c r="C34" s="187">
        <f>IF(B34="Faculty",YY!$O$29,0)</f>
        <v>0</v>
      </c>
      <c r="D34" s="179">
        <f>IF(B34="Faculty",YY!O37,0)</f>
        <v>0</v>
      </c>
      <c r="E34" s="179">
        <f>IF(B34="Faculty",YY!$O$38,0)</f>
        <v>0</v>
      </c>
      <c r="F34" s="179">
        <f>IF(B34="Faculty",YY!$P$38,0)</f>
        <v>0</v>
      </c>
      <c r="G34" s="188">
        <f>IF(B34="Faculty",YY!Q$38,0)</f>
        <v>0</v>
      </c>
      <c r="H34" s="203">
        <f>IF(B34="Adjunct",YY!$O$29,0)</f>
        <v>0</v>
      </c>
      <c r="I34" s="204">
        <f>IF(B34="Adjunct",YY!O$37,0)</f>
        <v>0</v>
      </c>
      <c r="J34" s="204">
        <f>IF(B34="Adjunct",YY!$O$38,0)</f>
        <v>0</v>
      </c>
      <c r="K34" s="204">
        <f>IF(B34="Adjunct",YY!$P$38,0)</f>
        <v>0</v>
      </c>
      <c r="L34" s="205">
        <f>IF(B34="Adjunct",YY!Q$38,0)</f>
        <v>0</v>
      </c>
      <c r="M34" s="187">
        <f>IF(B34="Dean",YY!$O$29,0)</f>
        <v>0</v>
      </c>
      <c r="N34" s="179">
        <f>IF(B34="Dean",YY!$O$37,0)</f>
        <v>0</v>
      </c>
      <c r="O34" s="179">
        <f>IF(B34="Dean",YY!$O$38,0)</f>
        <v>0</v>
      </c>
      <c r="P34" s="195">
        <f>IF(B34="Dean",YY!$P$38,0)</f>
        <v>0</v>
      </c>
      <c r="R34" s="44"/>
    </row>
    <row r="35" spans="1:18" x14ac:dyDescent="0.2">
      <c r="A35" s="178" t="str">
        <f>ZZ!$C$2</f>
        <v>Name_Zztop</v>
      </c>
      <c r="B35" s="180" t="str">
        <f>ZZ!$C$6</f>
        <v>Faculty</v>
      </c>
      <c r="C35" s="187">
        <f>IF(B35="Faculty",ZZ!$O$29,0)</f>
        <v>0</v>
      </c>
      <c r="D35" s="179">
        <f>IF(B35="Faculty",ZZ!O37,0)</f>
        <v>0</v>
      </c>
      <c r="E35" s="179">
        <f>IF(B35="Faculty",ZZ!$O$38,0)</f>
        <v>0</v>
      </c>
      <c r="F35" s="179">
        <f>IF(B35="Faculty",ZZ!$P$38,0)</f>
        <v>0</v>
      </c>
      <c r="G35" s="188">
        <f>IF(B35="Faculty",ZZ!Q$38,0)</f>
        <v>0</v>
      </c>
      <c r="H35" s="203">
        <f>IF(B35="Adjunct",ZZ!$O$29,0)</f>
        <v>0</v>
      </c>
      <c r="I35" s="204">
        <f>IF(B35="Adjunct",ZZ!O$37,0)</f>
        <v>0</v>
      </c>
      <c r="J35" s="204">
        <f>IF(B35="Adjunct",ZZ!$O$38,0)</f>
        <v>0</v>
      </c>
      <c r="K35" s="204">
        <f>IF(B35="Adjunct",ZZ!$P$38,0)</f>
        <v>0</v>
      </c>
      <c r="L35" s="205">
        <f>IF(B35="Adjunct",ZZ!Q$38,0)</f>
        <v>0</v>
      </c>
      <c r="M35" s="187">
        <f>IF(B35="Dean",ZZ!$O$29,0)</f>
        <v>0</v>
      </c>
      <c r="N35" s="179">
        <f>IF(B35="Dean",ZZ!$O$37,0)</f>
        <v>0</v>
      </c>
      <c r="O35" s="179">
        <f>IF(B35="Dean",ZZ!$O$38,0)</f>
        <v>0</v>
      </c>
      <c r="P35" s="195">
        <f>IF(B35="Dean",ZZ!$P$38,0)</f>
        <v>0</v>
      </c>
      <c r="R35" s="44"/>
    </row>
    <row r="36" spans="1:18" x14ac:dyDescent="0.2">
      <c r="A36" s="178" t="str">
        <f>a!$C$2</f>
        <v>Name_a</v>
      </c>
      <c r="B36" s="180" t="str">
        <f>a!$C$6</f>
        <v>adjunct</v>
      </c>
      <c r="C36" s="187">
        <f>IF(B36="Faculty",a!$O$29,0)</f>
        <v>0</v>
      </c>
      <c r="D36" s="179">
        <f>IF(B36="Faculty",a!O38,0)</f>
        <v>0</v>
      </c>
      <c r="E36" s="179">
        <f>IF(B36="Faculty",a!$O$38,0)</f>
        <v>0</v>
      </c>
      <c r="F36" s="179">
        <f>IF(B36="Faculty",a!$P$38,0)</f>
        <v>0</v>
      </c>
      <c r="G36" s="188">
        <f>IF(B36="Faculty",a!Q$38,0)</f>
        <v>0</v>
      </c>
      <c r="H36" s="203">
        <f>IF(B36="Adjunct",a!$O$29,0)</f>
        <v>0</v>
      </c>
      <c r="I36" s="204">
        <f>IF(B36="Adjunct",a!O$37,0)</f>
        <v>0</v>
      </c>
      <c r="J36" s="204">
        <f>IF(B36="Adjunct",a!$O$38,0)</f>
        <v>0</v>
      </c>
      <c r="K36" s="204">
        <f>IF(B36="Adjunct",a!$P$38,0)</f>
        <v>0</v>
      </c>
      <c r="L36" s="205">
        <f>IF(B36="Adjunct",a!Q$38,0)</f>
        <v>0</v>
      </c>
      <c r="M36" s="187">
        <f>IF(B36="Dean",ZZ!$O$29,0)</f>
        <v>0</v>
      </c>
      <c r="N36" s="179">
        <f>IF(B36="Dean",ZZ!$O$37,0)</f>
        <v>0</v>
      </c>
      <c r="O36" s="179">
        <f>IF(B36="Dean",ZZ!$O$38,0)</f>
        <v>0</v>
      </c>
      <c r="P36" s="195">
        <f>IF(B36="Dean",ZZ!$P$38,0)</f>
        <v>0</v>
      </c>
      <c r="R36" s="44"/>
    </row>
    <row r="37" spans="1:18" x14ac:dyDescent="0.2">
      <c r="A37" s="178" t="str">
        <f>b!$C$2</f>
        <v>Name_b</v>
      </c>
      <c r="B37" s="180" t="str">
        <f>b!$C$6</f>
        <v>adjunct</v>
      </c>
      <c r="C37" s="187">
        <f>IF(B37="Faculty",b!$O$29,0)</f>
        <v>0</v>
      </c>
      <c r="D37" s="179">
        <f>IF(B37="Faculty",b!O39,0)</f>
        <v>0</v>
      </c>
      <c r="E37" s="179">
        <f>IF(B37="Faculty",b!$O$38,0)</f>
        <v>0</v>
      </c>
      <c r="F37" s="179">
        <f>IF(B37="Faculty",b!$P$38,0)</f>
        <v>0</v>
      </c>
      <c r="G37" s="188">
        <f>IF(B37="Faculty",b!Q$38,0)</f>
        <v>0</v>
      </c>
      <c r="H37" s="203">
        <f>IF(B37="Adjunct",b!$O$29,0)</f>
        <v>0</v>
      </c>
      <c r="I37" s="204">
        <f>IF(B37="Adjunct",b!O$37,0)</f>
        <v>0</v>
      </c>
      <c r="J37" s="204">
        <f>IF(B37="Adjunct",b!$O$38,0)</f>
        <v>0</v>
      </c>
      <c r="K37" s="204">
        <f>IF(B37="Adjunct",b!$P$38,0)</f>
        <v>0</v>
      </c>
      <c r="L37" s="205">
        <f>IF(B37="Adjunct",b!Q$38,0)</f>
        <v>0</v>
      </c>
      <c r="M37" s="187">
        <f>IF(B37="Dean",ZZ!$O$29,0)</f>
        <v>0</v>
      </c>
      <c r="N37" s="179">
        <f>IF(B37="Dean",ZZ!$O$37,0)</f>
        <v>0</v>
      </c>
      <c r="O37" s="179">
        <f>IF(B37="Dean",ZZ!$O$38,0)</f>
        <v>0</v>
      </c>
      <c r="P37" s="195">
        <f>IF(B37="Dean",ZZ!$P$38,0)</f>
        <v>0</v>
      </c>
      <c r="R37" s="44"/>
    </row>
    <row r="38" spans="1:18" x14ac:dyDescent="0.2">
      <c r="A38" s="178" t="str">
        <f>'c'!$C$2</f>
        <v>Name_c</v>
      </c>
      <c r="B38" s="180" t="str">
        <f>'c'!$C$6</f>
        <v>adjunct</v>
      </c>
      <c r="C38" s="187">
        <f>IF(B38="Faculty",'c'!$O$29,0)</f>
        <v>0</v>
      </c>
      <c r="D38" s="179">
        <f>IF(B38="Faculty",'c'!O37,0)</f>
        <v>0</v>
      </c>
      <c r="E38" s="179">
        <f>IF(B38="Faculty",'c'!$O$38,0)</f>
        <v>0</v>
      </c>
      <c r="F38" s="179">
        <f>IF(B38="Faculty",'c'!$P$38,0)</f>
        <v>0</v>
      </c>
      <c r="G38" s="188">
        <f>IF(B38="Faculty",'c'!Q$38,0)</f>
        <v>0</v>
      </c>
      <c r="H38" s="203">
        <f>IF(B38="Adjunct",'c'!$O$29,0)</f>
        <v>0</v>
      </c>
      <c r="I38" s="204">
        <f>IF(B38="Adjunct",'c'!O$37,0)</f>
        <v>0</v>
      </c>
      <c r="J38" s="204">
        <f>IF(B38="Adjunct",'c'!$O$38,0)</f>
        <v>0</v>
      </c>
      <c r="K38" s="204">
        <f>IF(B38="Adjunct",'c'!$P$38,0)</f>
        <v>0</v>
      </c>
      <c r="L38" s="205">
        <f>IF(B38="Adjunct",'c'!Q$38,0)</f>
        <v>0</v>
      </c>
      <c r="M38" s="187">
        <f>IF(B38="Dean",'c'!$O$29,0)</f>
        <v>0</v>
      </c>
      <c r="N38" s="179">
        <f>IF(B38="Dean",'c'!$O$37,0)</f>
        <v>0</v>
      </c>
      <c r="O38" s="179">
        <f>IF(B38="Dean",'c'!$O$38,0)</f>
        <v>0</v>
      </c>
      <c r="P38" s="195">
        <f>IF(B38="Dean",'c'!$P$38,0)</f>
        <v>0</v>
      </c>
      <c r="R38" s="44"/>
    </row>
    <row r="39" spans="1:18" ht="15" customHeight="1" x14ac:dyDescent="0.2">
      <c r="A39" s="178" t="str">
        <f>d!$C$2</f>
        <v>Name_d</v>
      </c>
      <c r="B39" s="180" t="str">
        <f>d!$C$6</f>
        <v>adjunct</v>
      </c>
      <c r="C39" s="187">
        <f>IF(B39="Faculty",d!$O$29,0)</f>
        <v>0</v>
      </c>
      <c r="D39" s="179">
        <f>IF(B39="Faculty",d!O37,0)</f>
        <v>0</v>
      </c>
      <c r="E39" s="179">
        <f>IF(B39="Faculty",d!$O$38,0)</f>
        <v>0</v>
      </c>
      <c r="F39" s="179">
        <f>IF(B39="Faculty",d!$P$38,0)</f>
        <v>0</v>
      </c>
      <c r="G39" s="188">
        <f>IF(B39="Faculty",d!Q$38,0)</f>
        <v>0</v>
      </c>
      <c r="H39" s="203">
        <f>IF(B39="Adjunct",d!$O$29,0)</f>
        <v>0</v>
      </c>
      <c r="I39" s="204">
        <f>IF(B39="Adjunct",d!O$37,0)</f>
        <v>0</v>
      </c>
      <c r="J39" s="204">
        <f>IF(B39="Adjunct",d!$O$38,0)</f>
        <v>0</v>
      </c>
      <c r="K39" s="204">
        <f>IF(B39="Adjunct",d!$P$38,0)</f>
        <v>0</v>
      </c>
      <c r="L39" s="205">
        <f>IF(B39="Adjunct",d!Q$38,0)</f>
        <v>0</v>
      </c>
      <c r="M39" s="187">
        <f>IF(B39="Dean",d!$O$29,0)</f>
        <v>0</v>
      </c>
      <c r="N39" s="179">
        <f>IF(B39="Dean",d!$O$37,0)</f>
        <v>0</v>
      </c>
      <c r="O39" s="179">
        <f>IF(B39="Dean",d!$O$38,0)</f>
        <v>0</v>
      </c>
      <c r="P39" s="195">
        <f>IF(B39="Dean",d!$P$38,0)</f>
        <v>0</v>
      </c>
      <c r="R39" s="44"/>
    </row>
    <row r="40" spans="1:18" x14ac:dyDescent="0.2">
      <c r="A40" s="178" t="str">
        <f>e!$C$2</f>
        <v>Name_e</v>
      </c>
      <c r="B40" s="180" t="str">
        <f>e!$C$6</f>
        <v>adjunct</v>
      </c>
      <c r="C40" s="187">
        <f>IF(B40="Faculty",e!$O$29,0)</f>
        <v>0</v>
      </c>
      <c r="D40" s="179">
        <f>IF(B40="Faculty",e!O37,0)</f>
        <v>0</v>
      </c>
      <c r="E40" s="179">
        <f>IF(B40="Faculty",e!$O$38,0)</f>
        <v>0</v>
      </c>
      <c r="F40" s="179">
        <f>IF(B40="Faculty",e!$P$38,0)</f>
        <v>0</v>
      </c>
      <c r="G40" s="188">
        <f>IF(B40="Faculty",e!Q$38,0)</f>
        <v>0</v>
      </c>
      <c r="H40" s="203">
        <f>IF(B40="Adjunct",e!$O$29,0)</f>
        <v>0</v>
      </c>
      <c r="I40" s="204">
        <f>IF(B40="Adjunct",e!O$37,0)</f>
        <v>0</v>
      </c>
      <c r="J40" s="204">
        <f>IF(B40="Adjunct",e!$O$38,0)</f>
        <v>0</v>
      </c>
      <c r="K40" s="204">
        <f>IF(B40="Adjunct",e!$P$38,0)</f>
        <v>0</v>
      </c>
      <c r="L40" s="205">
        <f>IF(B40="Adjunct",e!Q$38,0)</f>
        <v>0</v>
      </c>
      <c r="M40" s="187">
        <f>IF(B40="Dean",e!$O$29,0)</f>
        <v>0</v>
      </c>
      <c r="N40" s="179">
        <f>IF(B40="Dean",e!$O$37,0)</f>
        <v>0</v>
      </c>
      <c r="O40" s="179">
        <f>IF(B40="Dean",e!$O$38,0)</f>
        <v>0</v>
      </c>
      <c r="P40" s="195">
        <f>IF(B40="Dean",e!$P$38,0)</f>
        <v>0</v>
      </c>
      <c r="R40" s="44"/>
    </row>
    <row r="41" spans="1:18" x14ac:dyDescent="0.2">
      <c r="A41" s="178" t="str">
        <f>f!$C$2</f>
        <v>Name_f</v>
      </c>
      <c r="B41" s="180" t="str">
        <f>f!$C$6</f>
        <v>adjunct</v>
      </c>
      <c r="C41" s="187">
        <f>IF(B41="Faculty",f!$O$29,0)</f>
        <v>0</v>
      </c>
      <c r="D41" s="179">
        <f>IF(B41="Faculty",f!O37,0)</f>
        <v>0</v>
      </c>
      <c r="E41" s="179">
        <f>IF(B41="Faculty",f!$O$38,0)</f>
        <v>0</v>
      </c>
      <c r="F41" s="179">
        <f>IF(B41="Faculty",f!$P$38,0)</f>
        <v>0</v>
      </c>
      <c r="G41" s="188">
        <f>IF(B41="Faculty",f!Q$38,0)</f>
        <v>0</v>
      </c>
      <c r="H41" s="203">
        <f>IF(B41="Adjunct",f!$O$29,0)</f>
        <v>0</v>
      </c>
      <c r="I41" s="204">
        <f>IF(B41="Adjunct",f!O$37,0)</f>
        <v>0</v>
      </c>
      <c r="J41" s="204">
        <f>IF(B41="Adjunct",f!$O$38,0)</f>
        <v>0</v>
      </c>
      <c r="K41" s="204">
        <f>IF(B41="Adjunct",f!$P$38,0)</f>
        <v>0</v>
      </c>
      <c r="L41" s="205">
        <f>IF(B41="Adjunct",f!Q$38,0)</f>
        <v>0</v>
      </c>
      <c r="M41" s="187">
        <f>IF(B41="Dean",f!$O$29,0)</f>
        <v>0</v>
      </c>
      <c r="N41" s="179">
        <f>IF(B41="Dean",f!$O$37,0)</f>
        <v>0</v>
      </c>
      <c r="O41" s="179">
        <f>IF(B41="Dean",f!$O$38,0)</f>
        <v>0</v>
      </c>
      <c r="P41" s="195">
        <f>IF(B41="Dean",f!$P$38,0)</f>
        <v>0</v>
      </c>
      <c r="R41" s="44"/>
    </row>
    <row r="42" spans="1:18" x14ac:dyDescent="0.2">
      <c r="A42" s="178" t="str">
        <f>g!$C$2</f>
        <v>Name_g</v>
      </c>
      <c r="B42" s="180" t="str">
        <f>g!$C$6</f>
        <v>adjunct</v>
      </c>
      <c r="C42" s="187">
        <f>IF(B42="Faculty",g!$O$29,0)</f>
        <v>0</v>
      </c>
      <c r="D42" s="179">
        <f>IF(B42="Faculty",g!O37,0)</f>
        <v>0</v>
      </c>
      <c r="E42" s="179">
        <f>IF(B42="Faculty",g!$O$38,0)</f>
        <v>0</v>
      </c>
      <c r="F42" s="179">
        <f>IF(B42="Faculty",g!$P$38,0)</f>
        <v>0</v>
      </c>
      <c r="G42" s="188">
        <f>IF(B42="Faculty",g!Q$38,0)</f>
        <v>0</v>
      </c>
      <c r="H42" s="203">
        <f>IF(B42="Adjunct",g!$O$29,0)</f>
        <v>0</v>
      </c>
      <c r="I42" s="204">
        <f>IF(B42="Adjunct",g!O$37,0)</f>
        <v>0</v>
      </c>
      <c r="J42" s="204">
        <f>IF(B42="Adjunct",g!$O$38,0)</f>
        <v>0</v>
      </c>
      <c r="K42" s="204">
        <f>IF(B42="Adjunct",g!$P$38,0)</f>
        <v>0</v>
      </c>
      <c r="L42" s="205">
        <f>IF(B42="Adjunct",g!Q$38,0)</f>
        <v>0</v>
      </c>
      <c r="M42" s="187">
        <f>IF(B42="Dean",g!$O$29,0)</f>
        <v>0</v>
      </c>
      <c r="N42" s="179">
        <f>IF(B42="Dean",g!$O$37,0)</f>
        <v>0</v>
      </c>
      <c r="O42" s="179">
        <f>IF(B42="Dean",g!$O$38,0)</f>
        <v>0</v>
      </c>
      <c r="P42" s="195">
        <f>IF(B42="Dean",g!$P$38,0)</f>
        <v>0</v>
      </c>
      <c r="R42" s="44"/>
    </row>
    <row r="43" spans="1:18" x14ac:dyDescent="0.2">
      <c r="A43" s="178" t="str">
        <f>h!$C$2</f>
        <v>Name_h</v>
      </c>
      <c r="B43" s="180" t="str">
        <f>h!$C$6</f>
        <v>adjunct</v>
      </c>
      <c r="C43" s="187">
        <f>IF(B43="Faculty",h!$O$29,0)</f>
        <v>0</v>
      </c>
      <c r="D43" s="179">
        <f>IF(B43="Faculty",h!O37,0)</f>
        <v>0</v>
      </c>
      <c r="E43" s="179">
        <f>IF(B43="Faculty",h!$O$38,0)</f>
        <v>0</v>
      </c>
      <c r="F43" s="179">
        <f>IF(B43="Faculty",h!$P$38,0)</f>
        <v>0</v>
      </c>
      <c r="G43" s="188">
        <f>IF(B43="Faculty",h!Q$38,0)</f>
        <v>0</v>
      </c>
      <c r="H43" s="203">
        <f>IF(B43="Adjunct",h!$O$29,0)</f>
        <v>0</v>
      </c>
      <c r="I43" s="204">
        <f>IF(B43="Adjunct",h!O$37,0)</f>
        <v>0</v>
      </c>
      <c r="J43" s="204">
        <f>IF(B43="Adjunct",h!$O$38,0)</f>
        <v>0</v>
      </c>
      <c r="K43" s="204">
        <f>IF(B43="Adjunct",h!$P$38,0)</f>
        <v>0</v>
      </c>
      <c r="L43" s="205">
        <f>IF(B43="Adjunct",h!Q$38,0)</f>
        <v>0</v>
      </c>
      <c r="M43" s="187">
        <f>IF(B43="Dean",h!$O$29,0)</f>
        <v>0</v>
      </c>
      <c r="N43" s="179">
        <f>IF(B43="Dean",h!$O$37,0)</f>
        <v>0</v>
      </c>
      <c r="O43" s="179">
        <f>IF(B43="Dean",h!$O$38,0)</f>
        <v>0</v>
      </c>
      <c r="P43" s="195">
        <f>IF(B43="Dean",h!$P$38,0)</f>
        <v>0</v>
      </c>
      <c r="R43" s="44"/>
    </row>
    <row r="44" spans="1:18" x14ac:dyDescent="0.2">
      <c r="A44" s="178" t="str">
        <f>i!$C$2</f>
        <v>Name_i</v>
      </c>
      <c r="B44" s="180" t="str">
        <f>i!$C$6</f>
        <v>adjunct</v>
      </c>
      <c r="C44" s="187">
        <f>IF(B44="Faculty",i!$O$29,0)</f>
        <v>0</v>
      </c>
      <c r="D44" s="179">
        <f>IF(B44="Faculty",i!O37,0)</f>
        <v>0</v>
      </c>
      <c r="E44" s="179">
        <f>IF(B44="Faculty",i!$O$38,0)</f>
        <v>0</v>
      </c>
      <c r="F44" s="179">
        <f>IF(B44="Faculty",i!$P$38,0)</f>
        <v>0</v>
      </c>
      <c r="G44" s="188">
        <f>IF(B44="Faculty",i!Q$38,0)</f>
        <v>0</v>
      </c>
      <c r="H44" s="203">
        <f>IF(B44="Adjunct",i!$O$29,0)</f>
        <v>0</v>
      </c>
      <c r="I44" s="204">
        <f>IF(B44="Adjunct",i!O$37,0)</f>
        <v>0</v>
      </c>
      <c r="J44" s="204">
        <f>IF(B44="Adjunct",i!$O$38,0)</f>
        <v>0</v>
      </c>
      <c r="K44" s="204">
        <f>IF(B44="Adjunct",i!$P$38,0)</f>
        <v>0</v>
      </c>
      <c r="L44" s="205">
        <f>IF(B44="Adjunct",i!Q$38,0)</f>
        <v>0</v>
      </c>
      <c r="M44" s="187">
        <f>IF(B44="Dean",i!$O$29,0)</f>
        <v>0</v>
      </c>
      <c r="N44" s="179">
        <f>IF(B44="Dean",i!$O$37,0)</f>
        <v>0</v>
      </c>
      <c r="O44" s="179">
        <f>IF(B44="Dean",i!$O$38,0)</f>
        <v>0</v>
      </c>
      <c r="P44" s="195">
        <f>IF(B44="Dean",i!$P$38,0)</f>
        <v>0</v>
      </c>
      <c r="R44" s="44"/>
    </row>
    <row r="45" spans="1:18" x14ac:dyDescent="0.2">
      <c r="A45" s="178" t="str">
        <f>j!$C$2</f>
        <v>Name_j</v>
      </c>
      <c r="B45" s="180" t="str">
        <f>j!$C$6</f>
        <v>adjunct</v>
      </c>
      <c r="C45" s="187">
        <f>IF(B45="Faculty",j!$O$29,0)</f>
        <v>0</v>
      </c>
      <c r="D45" s="179">
        <f>IF(B45="Faculty",j!O37,0)</f>
        <v>0</v>
      </c>
      <c r="E45" s="179">
        <f>IF(B45="Faculty",j!$O$38,0)</f>
        <v>0</v>
      </c>
      <c r="F45" s="179">
        <f>IF(B45="Faculty",j!$P$38,0)</f>
        <v>0</v>
      </c>
      <c r="G45" s="188">
        <f>IF(B45="Faculty",j!Q$38,0)</f>
        <v>0</v>
      </c>
      <c r="H45" s="203">
        <f>IF(B45="Adjunct",j!$O$29,0)</f>
        <v>0</v>
      </c>
      <c r="I45" s="204">
        <f>IF(B45="Adjunct",j!O$37,0)</f>
        <v>0</v>
      </c>
      <c r="J45" s="204">
        <f>IF(B45="Adjunct",j!$O$38,0)</f>
        <v>0</v>
      </c>
      <c r="K45" s="204">
        <f>IF(B45="Adjunct",j!$P$38,0)</f>
        <v>0</v>
      </c>
      <c r="L45" s="205">
        <f>IF(B45="Adjunct",j!Q$38,0)</f>
        <v>0</v>
      </c>
      <c r="M45" s="187">
        <f>IF(B45="Dean",j!$O$29,0)</f>
        <v>0</v>
      </c>
      <c r="N45" s="179">
        <f>IF(B45="Dean",j!$O$37,0)</f>
        <v>0</v>
      </c>
      <c r="O45" s="179">
        <f>IF(B45="Dean",j!$O$38,0)</f>
        <v>0</v>
      </c>
      <c r="P45" s="195">
        <f>IF(B45="Dean",j!$P$38,0)</f>
        <v>0</v>
      </c>
      <c r="R45" s="44"/>
    </row>
    <row r="46" spans="1:18" x14ac:dyDescent="0.2">
      <c r="A46" s="178" t="str">
        <f>k!$C$2</f>
        <v>Name_k</v>
      </c>
      <c r="B46" s="180" t="str">
        <f>k!$C$6</f>
        <v>adjunct</v>
      </c>
      <c r="C46" s="187">
        <f>IF(B46="Faculty",k!$O$29,0)</f>
        <v>0</v>
      </c>
      <c r="D46" s="179">
        <f>IF(B46="Faculty",k!O37,0)</f>
        <v>0</v>
      </c>
      <c r="E46" s="179">
        <f>IF(B46="Faculty",k!$O$38,0)</f>
        <v>0</v>
      </c>
      <c r="F46" s="179">
        <f>IF(B46="Faculty",k!$P$38,0)</f>
        <v>0</v>
      </c>
      <c r="G46" s="188">
        <f>IF(B46="Faculty",k!Q$38,0)</f>
        <v>0</v>
      </c>
      <c r="H46" s="203">
        <f>IF(B46="Adjunct",k!$O$29,0)</f>
        <v>0</v>
      </c>
      <c r="I46" s="204">
        <f>IF(B46="Adjunct",k!O$37,0)</f>
        <v>0</v>
      </c>
      <c r="J46" s="204">
        <f>IF(B46="Adjunct",k!$O$38,0)</f>
        <v>0</v>
      </c>
      <c r="K46" s="204">
        <f>IF(B46="Adjunct",k!$P$38,0)</f>
        <v>0</v>
      </c>
      <c r="L46" s="205">
        <f>IF(B46="Adjunct",k!Q$38,0)</f>
        <v>0</v>
      </c>
      <c r="M46" s="187">
        <f>IF(B46="Dean",k!$O$29,0)</f>
        <v>0</v>
      </c>
      <c r="N46" s="179">
        <f>IF(B46="Dean",k!$O$37,0)</f>
        <v>0</v>
      </c>
      <c r="O46" s="179">
        <f>IF(B46="Dean",k!$O$38,0)</f>
        <v>0</v>
      </c>
      <c r="P46" s="195">
        <f>IF(B46="Dean",k!$P$38,0)</f>
        <v>0</v>
      </c>
      <c r="R46" s="44"/>
    </row>
    <row r="47" spans="1:18" x14ac:dyDescent="0.2">
      <c r="A47" s="178" t="str">
        <f>l!$C$2</f>
        <v>Name_l</v>
      </c>
      <c r="B47" s="180" t="str">
        <f>l!$C$6</f>
        <v>adjunct</v>
      </c>
      <c r="C47" s="187">
        <f>IF(B47="Faculty",l!$O$29,0)</f>
        <v>0</v>
      </c>
      <c r="D47" s="179">
        <f>IF(B47="Faculty",l!O37,0)</f>
        <v>0</v>
      </c>
      <c r="E47" s="179">
        <f>IF(B47="Faculty",l!$O$38,0)</f>
        <v>0</v>
      </c>
      <c r="F47" s="179">
        <f>IF(B47="Faculty",l!$P$38,0)</f>
        <v>0</v>
      </c>
      <c r="G47" s="188">
        <f>IF(B47="Faculty",l!Q$38,0)</f>
        <v>0</v>
      </c>
      <c r="H47" s="203">
        <f>IF(B47="Adjunct",l!$O$29,0)</f>
        <v>0</v>
      </c>
      <c r="I47" s="204">
        <f>IF(B47="Adjunct",l!O$37,0)</f>
        <v>0</v>
      </c>
      <c r="J47" s="204">
        <f>IF(B47="Adjunct",l!$O$38,0)</f>
        <v>0</v>
      </c>
      <c r="K47" s="204">
        <f>IF(B47="Adjunct",l!$P$38,0)</f>
        <v>0</v>
      </c>
      <c r="L47" s="205">
        <f>IF(B47="Adjunct",l!Q$38,0)</f>
        <v>0</v>
      </c>
      <c r="M47" s="187">
        <f>IF(B47="Dean",l!$O$29,0)</f>
        <v>0</v>
      </c>
      <c r="N47" s="179">
        <f>IF(B47="Dean",l!$O$37,0)</f>
        <v>0</v>
      </c>
      <c r="O47" s="179">
        <f>IF(B47="Dean",l!$O$38,0)</f>
        <v>0</v>
      </c>
      <c r="P47" s="195">
        <f>IF(B47="Dean",l!$P$38,0)</f>
        <v>0</v>
      </c>
    </row>
    <row r="48" spans="1:18" x14ac:dyDescent="0.2">
      <c r="A48" s="178" t="str">
        <f>m!$C$2</f>
        <v>Name_m</v>
      </c>
      <c r="B48" s="180" t="str">
        <f>m!$C$6</f>
        <v>adjunct</v>
      </c>
      <c r="C48" s="187">
        <f>IF(B48="Faculty",m!$O$29,0)</f>
        <v>0</v>
      </c>
      <c r="D48" s="179">
        <f>IF(B48="Faculty",m!O37,0)</f>
        <v>0</v>
      </c>
      <c r="E48" s="179">
        <f>IF(B48="Faculty",m!$O$38,0)</f>
        <v>0</v>
      </c>
      <c r="F48" s="179">
        <f>IF(B48="Faculty",m!$P$38,0)</f>
        <v>0</v>
      </c>
      <c r="G48" s="188">
        <f>IF(B48="Faculty",m!Q$38,0)</f>
        <v>0</v>
      </c>
      <c r="H48" s="203">
        <f>IF(B48="Adjunct",m!$O$29,0)</f>
        <v>0</v>
      </c>
      <c r="I48" s="204">
        <f>IF(B48="Adjunct",m!O$37,0)</f>
        <v>0</v>
      </c>
      <c r="J48" s="204">
        <f>IF(B48="Adjunct",m!$O$38,0)</f>
        <v>0</v>
      </c>
      <c r="K48" s="204">
        <f>IF(B48="Adjunct",m!$P$38,0)</f>
        <v>0</v>
      </c>
      <c r="L48" s="205">
        <f>IF(B48="Adjunct",m!Q$38,0)</f>
        <v>0</v>
      </c>
      <c r="M48" s="187">
        <f>IF(B48="Dean",m!$O$29,0)</f>
        <v>0</v>
      </c>
      <c r="N48" s="179">
        <f>IF(B48="Dean",m!$O$37,0)</f>
        <v>0</v>
      </c>
      <c r="O48" s="179">
        <f>IF(B48="Dean",m!$O$38,0)</f>
        <v>0</v>
      </c>
      <c r="P48" s="195">
        <f>IF(B48="Dean",m!$P$38,0)</f>
        <v>0</v>
      </c>
    </row>
    <row r="49" spans="1:18" x14ac:dyDescent="0.2">
      <c r="A49" s="178" t="str">
        <f>n!$C$2</f>
        <v>Name_n</v>
      </c>
      <c r="B49" s="180" t="str">
        <f>n!$C$6</f>
        <v>adjunct</v>
      </c>
      <c r="C49" s="187">
        <f>IF(B49="Faculty",n!$O$29,0)</f>
        <v>0</v>
      </c>
      <c r="D49" s="179">
        <f>IF(B49="Faculty",n!O37,0)</f>
        <v>0</v>
      </c>
      <c r="E49" s="179">
        <f>IF(B49="Faculty",n!$O$38,0)</f>
        <v>0</v>
      </c>
      <c r="F49" s="179">
        <f>IF(B49="Faculty",n!$P$38,0)</f>
        <v>0</v>
      </c>
      <c r="G49" s="188">
        <f>IF(B49="Faculty",n!Q$38,0)</f>
        <v>0</v>
      </c>
      <c r="H49" s="203">
        <f>IF(B49="Adjunct",n!$O$29,0)</f>
        <v>0</v>
      </c>
      <c r="I49" s="204">
        <f>IF(B49="Adjunct",n!O$37,0)</f>
        <v>0</v>
      </c>
      <c r="J49" s="204">
        <f>IF(B49="Adjunct",n!$O$38,0)</f>
        <v>0</v>
      </c>
      <c r="K49" s="204">
        <f>IF(B49="Adjunct",n!$P$38,0)</f>
        <v>0</v>
      </c>
      <c r="L49" s="205">
        <f>IF(B49="Adjunct",n!Q$38,0)</f>
        <v>0</v>
      </c>
      <c r="M49" s="187">
        <f>IF(B49="Dean",n!$O$29,0)</f>
        <v>0</v>
      </c>
      <c r="N49" s="179">
        <f>IF(B49="Dean",n!$O$37,0)</f>
        <v>0</v>
      </c>
      <c r="O49" s="179">
        <f>IF(B49="Dean",n!$O$38,0)</f>
        <v>0</v>
      </c>
      <c r="P49" s="195">
        <f>IF(B49="Dean",n!$P$38,0)</f>
        <v>0</v>
      </c>
    </row>
    <row r="50" spans="1:18" ht="14.25" customHeight="1" x14ac:dyDescent="0.2">
      <c r="A50" s="178" t="str">
        <f>o!$C$2</f>
        <v>Name_o</v>
      </c>
      <c r="B50" s="180" t="str">
        <f>o!$C$6</f>
        <v>adjunct</v>
      </c>
      <c r="C50" s="187">
        <f>IF(B50="Faculty",o!$O$29,0)</f>
        <v>0</v>
      </c>
      <c r="D50" s="179">
        <f>IF(B50="Faculty",o!O37,0)</f>
        <v>0</v>
      </c>
      <c r="E50" s="179">
        <f>IF(B50="Faculty",o!$O$38,0)</f>
        <v>0</v>
      </c>
      <c r="F50" s="179">
        <f>IF(B50="Faculty",o!$P$38,0)</f>
        <v>0</v>
      </c>
      <c r="G50" s="188">
        <f>IF(B50="Faculty",o!Q$38,0)</f>
        <v>0</v>
      </c>
      <c r="H50" s="203">
        <f>IF(B50="Adjunct",o!$O$29,0)</f>
        <v>0</v>
      </c>
      <c r="I50" s="204">
        <f>IF(B50="Adjunct",o!O$37,0)</f>
        <v>0</v>
      </c>
      <c r="J50" s="204">
        <f>IF(B50="Adjunct",o!$O$38,0)</f>
        <v>0</v>
      </c>
      <c r="K50" s="204">
        <f>IF(B50="Adjunct",o!$P$38,0)</f>
        <v>0</v>
      </c>
      <c r="L50" s="205">
        <f>IF(B50="Adjunct",o!Q$38,0)</f>
        <v>0</v>
      </c>
      <c r="M50" s="187">
        <f>IF(B50="Dean",o!$O$29,0)</f>
        <v>0</v>
      </c>
      <c r="N50" s="179">
        <f>IF(B50="Dean",o!$O$37,0)</f>
        <v>0</v>
      </c>
      <c r="O50" s="179">
        <f>IF(B50="Dean",o!$O$38,0)</f>
        <v>0</v>
      </c>
      <c r="P50" s="195">
        <f>IF(B50="Dean",o!$P$38,0)</f>
        <v>0</v>
      </c>
      <c r="R50" s="44"/>
    </row>
    <row r="51" spans="1:18" ht="13.5" thickBot="1" x14ac:dyDescent="0.25">
      <c r="A51" s="178" t="str">
        <f>p!$C$2</f>
        <v>Name_p</v>
      </c>
      <c r="B51" s="180" t="str">
        <f>p!$C$6</f>
        <v>adjunct</v>
      </c>
      <c r="C51" s="189">
        <f>IF(B51="Faculty",p!$O$29,0)</f>
        <v>0</v>
      </c>
      <c r="D51" s="190">
        <f>IF(B51="Faculty",p!O37,0)</f>
        <v>0</v>
      </c>
      <c r="E51" s="190">
        <f>IF(B51="Faculty",p!$O$38,0)</f>
        <v>0</v>
      </c>
      <c r="F51" s="190">
        <f>IF(B51="Faculty",p!$P$38,0)</f>
        <v>0</v>
      </c>
      <c r="G51" s="188">
        <f>IF(B51="Faculty",p!Q$38,0)</f>
        <v>0</v>
      </c>
      <c r="H51" s="206">
        <f>IF(B51="Adjunct",p!$O$29,0)</f>
        <v>0</v>
      </c>
      <c r="I51" s="207">
        <f>IF(B51="Adjunct",p!O$37,0)</f>
        <v>0</v>
      </c>
      <c r="J51" s="207">
        <f>IF(B51="Adjunct",p!$O$38,0)</f>
        <v>0</v>
      </c>
      <c r="K51" s="207">
        <f>IF(B51="Adjunct",p!$P$38,0)</f>
        <v>0</v>
      </c>
      <c r="L51" s="205">
        <f>IF(B51="Adjunct",p!Q$38,0)</f>
        <v>0</v>
      </c>
      <c r="M51" s="189">
        <f>IF(B51="Dean",p!$O$29,0)</f>
        <v>0</v>
      </c>
      <c r="N51" s="190">
        <f>IF(B51="Dean",p!$O$37,0)</f>
        <v>0</v>
      </c>
      <c r="O51" s="190">
        <f>IF(B51="Dean",p!$O$38,0)</f>
        <v>0</v>
      </c>
      <c r="P51" s="196">
        <f>IF(B51="Dean",p!$P$38,0)</f>
        <v>0</v>
      </c>
      <c r="R51" s="44"/>
    </row>
    <row r="52" spans="1:18" x14ac:dyDescent="0.2">
      <c r="A52" s="63"/>
      <c r="B52" s="142"/>
      <c r="C52" s="143"/>
      <c r="D52" s="143"/>
      <c r="E52" s="143"/>
      <c r="F52" s="143"/>
      <c r="G52" s="143"/>
      <c r="H52" s="143"/>
      <c r="I52" s="143"/>
      <c r="J52" s="143"/>
      <c r="K52" s="143"/>
      <c r="L52" s="143"/>
    </row>
    <row r="53" spans="1:18" x14ac:dyDescent="0.2">
      <c r="A53" s="63"/>
      <c r="B53" s="142"/>
      <c r="C53" s="143"/>
      <c r="D53" s="143"/>
      <c r="E53" s="143"/>
      <c r="F53" s="143"/>
      <c r="G53" s="143"/>
      <c r="H53" s="143"/>
      <c r="I53" s="143"/>
      <c r="J53" s="143"/>
      <c r="K53" s="143"/>
      <c r="L53" s="143"/>
    </row>
    <row r="54" spans="1:18" x14ac:dyDescent="0.2">
      <c r="A54" s="63"/>
      <c r="B54" s="142"/>
      <c r="C54" s="143"/>
      <c r="D54" s="143"/>
      <c r="E54" s="143"/>
      <c r="F54" s="143"/>
      <c r="G54" s="143"/>
      <c r="H54" s="143"/>
      <c r="I54" s="143"/>
      <c r="J54" s="143"/>
      <c r="K54" s="143"/>
      <c r="L54" s="143"/>
    </row>
    <row r="55" spans="1:18" x14ac:dyDescent="0.2">
      <c r="A55" s="63"/>
      <c r="D55" s="50"/>
    </row>
    <row r="56" spans="1:18" x14ac:dyDescent="0.2">
      <c r="A56" s="63"/>
      <c r="D56" s="50"/>
    </row>
    <row r="57" spans="1:18" x14ac:dyDescent="0.2">
      <c r="A57" s="63"/>
      <c r="D57" s="50"/>
    </row>
    <row r="58" spans="1:18" x14ac:dyDescent="0.2">
      <c r="A58" s="63"/>
      <c r="D58" s="50"/>
    </row>
    <row r="59" spans="1:18" x14ac:dyDescent="0.2">
      <c r="A59" s="63"/>
      <c r="D59" s="50"/>
    </row>
    <row r="60" spans="1:18" x14ac:dyDescent="0.2">
      <c r="A60" s="63"/>
      <c r="D60" s="50"/>
    </row>
    <row r="61" spans="1:18" x14ac:dyDescent="0.2">
      <c r="A61" s="63"/>
      <c r="D61" s="50"/>
    </row>
    <row r="62" spans="1:18" x14ac:dyDescent="0.2">
      <c r="A62" s="63"/>
      <c r="D62" s="50"/>
    </row>
    <row r="63" spans="1:18" x14ac:dyDescent="0.2">
      <c r="A63" s="63"/>
      <c r="D63" s="50"/>
    </row>
    <row r="64" spans="1:18" x14ac:dyDescent="0.2">
      <c r="A64" s="63"/>
      <c r="D64" s="50"/>
    </row>
    <row r="65" spans="1:4" x14ac:dyDescent="0.2">
      <c r="A65" s="63"/>
      <c r="D65" s="50"/>
    </row>
    <row r="66" spans="1:4" x14ac:dyDescent="0.2">
      <c r="A66" s="63"/>
      <c r="D66" s="50"/>
    </row>
    <row r="67" spans="1:4" x14ac:dyDescent="0.2">
      <c r="A67" s="63"/>
      <c r="D67" s="50"/>
    </row>
    <row r="68" spans="1:4" x14ac:dyDescent="0.2">
      <c r="A68" s="63"/>
      <c r="D68" s="50"/>
    </row>
    <row r="69" spans="1:4" x14ac:dyDescent="0.2">
      <c r="A69" s="63"/>
      <c r="D69" s="50"/>
    </row>
    <row r="70" spans="1:4" x14ac:dyDescent="0.2">
      <c r="A70" s="63"/>
      <c r="D70" s="50"/>
    </row>
    <row r="71" spans="1:4" x14ac:dyDescent="0.2">
      <c r="A71" s="63"/>
      <c r="D71" s="50"/>
    </row>
    <row r="72" spans="1:4" x14ac:dyDescent="0.2">
      <c r="A72" s="63"/>
      <c r="D72" s="50"/>
    </row>
    <row r="73" spans="1:4" x14ac:dyDescent="0.2">
      <c r="A73" s="63"/>
      <c r="D73" s="50"/>
    </row>
    <row r="74" spans="1:4" x14ac:dyDescent="0.2">
      <c r="A74" s="63"/>
      <c r="D74" s="50"/>
    </row>
    <row r="75" spans="1:4" x14ac:dyDescent="0.2">
      <c r="A75" s="63"/>
      <c r="D75" s="50"/>
    </row>
    <row r="76" spans="1:4" x14ac:dyDescent="0.2">
      <c r="A76" s="63"/>
      <c r="D76" s="50"/>
    </row>
    <row r="77" spans="1:4" x14ac:dyDescent="0.2">
      <c r="A77" s="63"/>
      <c r="D77" s="50"/>
    </row>
    <row r="78" spans="1:4" x14ac:dyDescent="0.2">
      <c r="A78" s="63"/>
      <c r="D78" s="50"/>
    </row>
    <row r="79" spans="1:4" x14ac:dyDescent="0.2">
      <c r="A79" s="63"/>
      <c r="D79" s="50"/>
    </row>
    <row r="80" spans="1:4" x14ac:dyDescent="0.2">
      <c r="A80" s="63"/>
      <c r="D80" s="50"/>
    </row>
    <row r="81" spans="1:4" x14ac:dyDescent="0.2">
      <c r="A81" s="63"/>
      <c r="D81" s="50"/>
    </row>
    <row r="82" spans="1:4" x14ac:dyDescent="0.2">
      <c r="A82" s="63"/>
      <c r="D82" s="50"/>
    </row>
    <row r="83" spans="1:4" x14ac:dyDescent="0.2">
      <c r="A83" s="63"/>
      <c r="D83" s="50"/>
    </row>
    <row r="84" spans="1:4" x14ac:dyDescent="0.2">
      <c r="A84" s="63"/>
      <c r="D84" s="50"/>
    </row>
    <row r="85" spans="1:4" x14ac:dyDescent="0.2">
      <c r="A85" s="63"/>
      <c r="D85" s="50"/>
    </row>
    <row r="86" spans="1:4" x14ac:dyDescent="0.2">
      <c r="A86" s="63"/>
      <c r="D86" s="44"/>
    </row>
    <row r="87" spans="1:4" x14ac:dyDescent="0.2">
      <c r="A87" s="63"/>
      <c r="D87" s="44"/>
    </row>
    <row r="88" spans="1:4" x14ac:dyDescent="0.2">
      <c r="A88" s="63"/>
      <c r="D88" s="44"/>
    </row>
    <row r="89" spans="1:4" x14ac:dyDescent="0.2">
      <c r="A89" s="63"/>
      <c r="D89" s="44"/>
    </row>
    <row r="90" spans="1:4" x14ac:dyDescent="0.2">
      <c r="A90" s="63"/>
      <c r="D90" s="44"/>
    </row>
    <row r="91" spans="1:4" x14ac:dyDescent="0.2">
      <c r="A91" s="63"/>
      <c r="D91" s="44"/>
    </row>
    <row r="92" spans="1:4" x14ac:dyDescent="0.2">
      <c r="A92" s="63"/>
      <c r="D92" s="44"/>
    </row>
    <row r="93" spans="1:4" x14ac:dyDescent="0.2">
      <c r="A93" s="63"/>
      <c r="D93" s="44"/>
    </row>
    <row r="94" spans="1:4" x14ac:dyDescent="0.2">
      <c r="A94" s="63"/>
      <c r="D94" s="44"/>
    </row>
    <row r="95" spans="1:4" x14ac:dyDescent="0.2">
      <c r="A95" s="63"/>
      <c r="D95" s="44"/>
    </row>
    <row r="96" spans="1:4" x14ac:dyDescent="0.2">
      <c r="A96" s="63"/>
      <c r="D96" s="44"/>
    </row>
    <row r="97" spans="1:4" x14ac:dyDescent="0.2">
      <c r="A97" s="63"/>
      <c r="D97" s="44"/>
    </row>
    <row r="98" spans="1:4" x14ac:dyDescent="0.2">
      <c r="A98" s="63"/>
      <c r="D98" s="44"/>
    </row>
    <row r="99" spans="1:4" x14ac:dyDescent="0.2">
      <c r="D99" s="44"/>
    </row>
    <row r="100" spans="1:4" x14ac:dyDescent="0.2">
      <c r="D100" s="44"/>
    </row>
    <row r="101" spans="1:4" x14ac:dyDescent="0.2">
      <c r="D101" s="44"/>
    </row>
    <row r="102" spans="1:4" x14ac:dyDescent="0.2">
      <c r="D102" s="44"/>
    </row>
    <row r="103" spans="1:4" x14ac:dyDescent="0.2">
      <c r="D103" s="44"/>
    </row>
    <row r="104" spans="1:4" x14ac:dyDescent="0.2">
      <c r="D104" s="44"/>
    </row>
    <row r="105" spans="1:4" x14ac:dyDescent="0.2">
      <c r="D105" s="44"/>
    </row>
    <row r="106" spans="1:4" x14ac:dyDescent="0.2">
      <c r="D106" s="44"/>
    </row>
    <row r="107" spans="1:4" x14ac:dyDescent="0.2">
      <c r="D107" s="44"/>
    </row>
    <row r="108" spans="1:4" x14ac:dyDescent="0.2">
      <c r="D108" s="44"/>
    </row>
    <row r="109" spans="1:4" x14ac:dyDescent="0.2">
      <c r="D109" s="44"/>
    </row>
    <row r="110" spans="1:4" x14ac:dyDescent="0.2">
      <c r="D110" s="44"/>
    </row>
    <row r="111" spans="1:4" x14ac:dyDescent="0.2">
      <c r="D111" s="44"/>
    </row>
    <row r="112" spans="1:4" x14ac:dyDescent="0.2">
      <c r="D112" s="44"/>
    </row>
    <row r="113" spans="4:4" x14ac:dyDescent="0.2">
      <c r="D113" s="44"/>
    </row>
    <row r="114" spans="4:4" x14ac:dyDescent="0.2">
      <c r="D114" s="44"/>
    </row>
    <row r="115" spans="4:4" x14ac:dyDescent="0.2">
      <c r="D115" s="44"/>
    </row>
    <row r="116" spans="4:4" x14ac:dyDescent="0.2">
      <c r="D116" s="44"/>
    </row>
    <row r="117" spans="4:4" x14ac:dyDescent="0.2">
      <c r="D117" s="44"/>
    </row>
    <row r="118" spans="4:4" x14ac:dyDescent="0.2">
      <c r="D118" s="44"/>
    </row>
    <row r="119" spans="4:4" x14ac:dyDescent="0.2">
      <c r="D119" s="44"/>
    </row>
    <row r="120" spans="4:4" x14ac:dyDescent="0.2">
      <c r="D120" s="44"/>
    </row>
    <row r="121" spans="4:4" x14ac:dyDescent="0.2">
      <c r="D121" s="44"/>
    </row>
    <row r="122" spans="4:4" x14ac:dyDescent="0.2">
      <c r="D122" s="44"/>
    </row>
    <row r="123" spans="4:4" x14ac:dyDescent="0.2">
      <c r="D123" s="44"/>
    </row>
    <row r="124" spans="4:4" x14ac:dyDescent="0.2">
      <c r="D124" s="44"/>
    </row>
    <row r="125" spans="4:4" x14ac:dyDescent="0.2">
      <c r="D125" s="44"/>
    </row>
    <row r="126" spans="4:4" x14ac:dyDescent="0.2">
      <c r="D126" s="44"/>
    </row>
    <row r="127" spans="4:4" x14ac:dyDescent="0.2">
      <c r="D127" s="44"/>
    </row>
    <row r="128" spans="4:4" x14ac:dyDescent="0.2">
      <c r="D128" s="44"/>
    </row>
    <row r="129" spans="4:4" x14ac:dyDescent="0.2">
      <c r="D129" s="44"/>
    </row>
    <row r="130" spans="4:4" x14ac:dyDescent="0.2">
      <c r="D130" s="44"/>
    </row>
    <row r="131" spans="4:4" x14ac:dyDescent="0.2">
      <c r="D131" s="44"/>
    </row>
    <row r="132" spans="4:4" x14ac:dyDescent="0.2">
      <c r="D132" s="44"/>
    </row>
    <row r="133" spans="4:4" x14ac:dyDescent="0.2">
      <c r="D133" s="44"/>
    </row>
    <row r="134" spans="4:4" x14ac:dyDescent="0.2">
      <c r="D134" s="44"/>
    </row>
    <row r="135" spans="4:4" x14ac:dyDescent="0.2">
      <c r="D135" s="44"/>
    </row>
    <row r="136" spans="4:4" x14ac:dyDescent="0.2">
      <c r="D136" s="44"/>
    </row>
    <row r="137" spans="4:4" x14ac:dyDescent="0.2">
      <c r="D137" s="44"/>
    </row>
    <row r="138" spans="4:4" x14ac:dyDescent="0.2">
      <c r="D138" s="44"/>
    </row>
    <row r="139" spans="4:4" x14ac:dyDescent="0.2">
      <c r="D139" s="44"/>
    </row>
    <row r="140" spans="4:4" x14ac:dyDescent="0.2">
      <c r="D140" s="44"/>
    </row>
    <row r="141" spans="4:4" x14ac:dyDescent="0.2">
      <c r="D141" s="44"/>
    </row>
    <row r="142" spans="4:4" x14ac:dyDescent="0.2">
      <c r="D142" s="44"/>
    </row>
    <row r="143" spans="4:4" x14ac:dyDescent="0.2">
      <c r="D143" s="44"/>
    </row>
    <row r="144" spans="4:4" x14ac:dyDescent="0.2">
      <c r="D144" s="44"/>
    </row>
    <row r="145" spans="4:4" x14ac:dyDescent="0.2">
      <c r="D145" s="44"/>
    </row>
    <row r="146" spans="4:4" x14ac:dyDescent="0.2">
      <c r="D146" s="44"/>
    </row>
    <row r="147" spans="4:4" x14ac:dyDescent="0.2">
      <c r="D147" s="44"/>
    </row>
    <row r="148" spans="4:4" x14ac:dyDescent="0.2">
      <c r="D148" s="44"/>
    </row>
    <row r="149" spans="4:4" x14ac:dyDescent="0.2">
      <c r="D149" s="44"/>
    </row>
    <row r="150" spans="4:4" x14ac:dyDescent="0.2">
      <c r="D150" s="44"/>
    </row>
    <row r="151" spans="4:4" x14ac:dyDescent="0.2">
      <c r="D151" s="44"/>
    </row>
    <row r="152" spans="4:4" x14ac:dyDescent="0.2">
      <c r="D152" s="44"/>
    </row>
    <row r="153" spans="4:4" x14ac:dyDescent="0.2">
      <c r="D153" s="44"/>
    </row>
    <row r="154" spans="4:4" x14ac:dyDescent="0.2">
      <c r="D154" s="44"/>
    </row>
    <row r="155" spans="4:4" x14ac:dyDescent="0.2">
      <c r="D155" s="44"/>
    </row>
    <row r="156" spans="4:4" x14ac:dyDescent="0.2">
      <c r="D156" s="44"/>
    </row>
    <row r="157" spans="4:4" x14ac:dyDescent="0.2">
      <c r="D157" s="44"/>
    </row>
    <row r="158" spans="4:4" x14ac:dyDescent="0.2">
      <c r="D158" s="44"/>
    </row>
    <row r="159" spans="4:4" x14ac:dyDescent="0.2">
      <c r="D159" s="44"/>
    </row>
    <row r="160" spans="4:4" x14ac:dyDescent="0.2">
      <c r="D160" s="44"/>
    </row>
    <row r="161" spans="4:4" x14ac:dyDescent="0.2">
      <c r="D161" s="44"/>
    </row>
    <row r="162" spans="4:4" x14ac:dyDescent="0.2">
      <c r="D162" s="44"/>
    </row>
    <row r="163" spans="4:4" x14ac:dyDescent="0.2">
      <c r="D163" s="44"/>
    </row>
    <row r="164" spans="4:4" x14ac:dyDescent="0.2">
      <c r="D164" s="44"/>
    </row>
    <row r="165" spans="4:4" x14ac:dyDescent="0.2">
      <c r="D165" s="44"/>
    </row>
    <row r="166" spans="4:4" x14ac:dyDescent="0.2">
      <c r="D166" s="44"/>
    </row>
    <row r="167" spans="4:4" x14ac:dyDescent="0.2">
      <c r="D167" s="44"/>
    </row>
    <row r="168" spans="4:4" x14ac:dyDescent="0.2">
      <c r="D168" s="44"/>
    </row>
    <row r="169" spans="4:4" x14ac:dyDescent="0.2">
      <c r="D169" s="44"/>
    </row>
    <row r="170" spans="4:4" x14ac:dyDescent="0.2">
      <c r="D170" s="44"/>
    </row>
    <row r="171" spans="4:4" x14ac:dyDescent="0.2">
      <c r="D171" s="44"/>
    </row>
    <row r="172" spans="4:4" x14ac:dyDescent="0.2">
      <c r="D172" s="44"/>
    </row>
    <row r="173" spans="4:4" x14ac:dyDescent="0.2">
      <c r="D173" s="44"/>
    </row>
    <row r="174" spans="4:4" x14ac:dyDescent="0.2">
      <c r="D174" s="44"/>
    </row>
    <row r="175" spans="4:4" x14ac:dyDescent="0.2">
      <c r="D175" s="44"/>
    </row>
    <row r="176" spans="4:4" x14ac:dyDescent="0.2">
      <c r="D176" s="44"/>
    </row>
    <row r="177" spans="4:4" x14ac:dyDescent="0.2">
      <c r="D177" s="44"/>
    </row>
    <row r="178" spans="4:4" x14ac:dyDescent="0.2">
      <c r="D178" s="44"/>
    </row>
    <row r="179" spans="4:4" x14ac:dyDescent="0.2">
      <c r="D179" s="44"/>
    </row>
    <row r="180" spans="4:4" x14ac:dyDescent="0.2">
      <c r="D180" s="44"/>
    </row>
    <row r="181" spans="4:4" x14ac:dyDescent="0.2">
      <c r="D181" s="44"/>
    </row>
    <row r="182" spans="4:4" x14ac:dyDescent="0.2">
      <c r="D182" s="44"/>
    </row>
    <row r="183" spans="4:4" x14ac:dyDescent="0.2">
      <c r="D183" s="44"/>
    </row>
    <row r="184" spans="4:4" x14ac:dyDescent="0.2">
      <c r="D184" s="44"/>
    </row>
    <row r="185" spans="4:4" x14ac:dyDescent="0.2">
      <c r="D185" s="44"/>
    </row>
    <row r="186" spans="4:4" x14ac:dyDescent="0.2">
      <c r="D186" s="44"/>
    </row>
    <row r="187" spans="4:4" x14ac:dyDescent="0.2">
      <c r="D187" s="44"/>
    </row>
    <row r="188" spans="4:4" x14ac:dyDescent="0.2">
      <c r="D188" s="44"/>
    </row>
    <row r="189" spans="4:4" x14ac:dyDescent="0.2">
      <c r="D189" s="44"/>
    </row>
    <row r="190" spans="4:4" x14ac:dyDescent="0.2">
      <c r="D190" s="44"/>
    </row>
    <row r="191" spans="4:4" x14ac:dyDescent="0.2">
      <c r="D191" s="44"/>
    </row>
    <row r="192" spans="4:4" x14ac:dyDescent="0.2">
      <c r="D192" s="44"/>
    </row>
    <row r="193" spans="4:4" x14ac:dyDescent="0.2">
      <c r="D193" s="44"/>
    </row>
    <row r="194" spans="4:4" x14ac:dyDescent="0.2">
      <c r="D194" s="44"/>
    </row>
    <row r="195" spans="4:4" x14ac:dyDescent="0.2">
      <c r="D195" s="44"/>
    </row>
    <row r="196" spans="4:4" x14ac:dyDescent="0.2">
      <c r="D196" s="44"/>
    </row>
    <row r="197" spans="4:4" x14ac:dyDescent="0.2">
      <c r="D197" s="44"/>
    </row>
    <row r="198" spans="4:4" x14ac:dyDescent="0.2">
      <c r="D198" s="44"/>
    </row>
    <row r="199" spans="4:4" x14ac:dyDescent="0.2">
      <c r="D199" s="44"/>
    </row>
    <row r="200" spans="4:4" x14ac:dyDescent="0.2">
      <c r="D200" s="44"/>
    </row>
    <row r="201" spans="4:4" x14ac:dyDescent="0.2">
      <c r="D201" s="44"/>
    </row>
    <row r="202" spans="4:4" x14ac:dyDescent="0.2">
      <c r="D202" s="44"/>
    </row>
    <row r="203" spans="4:4" x14ac:dyDescent="0.2">
      <c r="D203" s="44"/>
    </row>
    <row r="204" spans="4:4" x14ac:dyDescent="0.2">
      <c r="D204" s="44"/>
    </row>
    <row r="205" spans="4:4" x14ac:dyDescent="0.2">
      <c r="D205" s="44"/>
    </row>
    <row r="206" spans="4:4" x14ac:dyDescent="0.2">
      <c r="D206" s="44"/>
    </row>
    <row r="207" spans="4:4" x14ac:dyDescent="0.2">
      <c r="D207" s="44"/>
    </row>
    <row r="208" spans="4:4" x14ac:dyDescent="0.2">
      <c r="D208" s="44"/>
    </row>
    <row r="209" spans="4:4" x14ac:dyDescent="0.2">
      <c r="D209" s="44"/>
    </row>
    <row r="210" spans="4:4" x14ac:dyDescent="0.2">
      <c r="D210" s="44"/>
    </row>
    <row r="211" spans="4:4" x14ac:dyDescent="0.2">
      <c r="D211" s="44"/>
    </row>
    <row r="212" spans="4:4" x14ac:dyDescent="0.2">
      <c r="D212" s="44"/>
    </row>
    <row r="213" spans="4:4" x14ac:dyDescent="0.2">
      <c r="D213" s="44"/>
    </row>
    <row r="214" spans="4:4" x14ac:dyDescent="0.2">
      <c r="D214" s="44"/>
    </row>
    <row r="215" spans="4:4" x14ac:dyDescent="0.2">
      <c r="D215" s="44"/>
    </row>
    <row r="216" spans="4:4" x14ac:dyDescent="0.2">
      <c r="D216" s="44"/>
    </row>
    <row r="217" spans="4:4" x14ac:dyDescent="0.2">
      <c r="D217" s="44"/>
    </row>
    <row r="218" spans="4:4" x14ac:dyDescent="0.2">
      <c r="D218" s="44"/>
    </row>
    <row r="219" spans="4:4" x14ac:dyDescent="0.2">
      <c r="D219" s="44"/>
    </row>
    <row r="220" spans="4:4" x14ac:dyDescent="0.2">
      <c r="D220" s="44"/>
    </row>
    <row r="221" spans="4:4" x14ac:dyDescent="0.2">
      <c r="D221" s="44"/>
    </row>
    <row r="222" spans="4:4" x14ac:dyDescent="0.2">
      <c r="D222" s="44"/>
    </row>
    <row r="223" spans="4:4" x14ac:dyDescent="0.2">
      <c r="D223" s="44"/>
    </row>
    <row r="224" spans="4:4" x14ac:dyDescent="0.2">
      <c r="D224" s="44"/>
    </row>
    <row r="225" spans="4:4" x14ac:dyDescent="0.2">
      <c r="D225" s="44"/>
    </row>
    <row r="226" spans="4:4" x14ac:dyDescent="0.2">
      <c r="D226" s="44"/>
    </row>
    <row r="227" spans="4:4" x14ac:dyDescent="0.2">
      <c r="D227" s="44"/>
    </row>
    <row r="228" spans="4:4" x14ac:dyDescent="0.2">
      <c r="D228" s="44"/>
    </row>
    <row r="229" spans="4:4" x14ac:dyDescent="0.2">
      <c r="D229" s="44"/>
    </row>
    <row r="230" spans="4:4" x14ac:dyDescent="0.2">
      <c r="D230" s="44"/>
    </row>
    <row r="231" spans="4:4" x14ac:dyDescent="0.2">
      <c r="D231" s="44"/>
    </row>
    <row r="232" spans="4:4" x14ac:dyDescent="0.2">
      <c r="D232" s="44"/>
    </row>
    <row r="233" spans="4:4" x14ac:dyDescent="0.2">
      <c r="D233" s="44"/>
    </row>
    <row r="234" spans="4:4" x14ac:dyDescent="0.2">
      <c r="D234" s="44"/>
    </row>
    <row r="235" spans="4:4" x14ac:dyDescent="0.2">
      <c r="D235" s="44"/>
    </row>
    <row r="236" spans="4:4" x14ac:dyDescent="0.2">
      <c r="D236" s="44"/>
    </row>
    <row r="237" spans="4:4" x14ac:dyDescent="0.2">
      <c r="D237" s="44"/>
    </row>
    <row r="238" spans="4:4" x14ac:dyDescent="0.2">
      <c r="D238" s="44"/>
    </row>
    <row r="239" spans="4:4" x14ac:dyDescent="0.2">
      <c r="D239" s="44"/>
    </row>
    <row r="240" spans="4:4" x14ac:dyDescent="0.2">
      <c r="D240" s="44"/>
    </row>
    <row r="241" spans="4:4" x14ac:dyDescent="0.2">
      <c r="D241" s="44"/>
    </row>
    <row r="242" spans="4:4" x14ac:dyDescent="0.2">
      <c r="D242" s="44"/>
    </row>
    <row r="243" spans="4:4" x14ac:dyDescent="0.2">
      <c r="D243" s="44"/>
    </row>
    <row r="244" spans="4:4" x14ac:dyDescent="0.2">
      <c r="D244" s="44"/>
    </row>
    <row r="245" spans="4:4" x14ac:dyDescent="0.2">
      <c r="D245" s="44"/>
    </row>
    <row r="246" spans="4:4" x14ac:dyDescent="0.2">
      <c r="D246" s="44"/>
    </row>
    <row r="247" spans="4:4" x14ac:dyDescent="0.2">
      <c r="D247" s="44"/>
    </row>
    <row r="248" spans="4:4" x14ac:dyDescent="0.2">
      <c r="D248" s="44"/>
    </row>
    <row r="249" spans="4:4" x14ac:dyDescent="0.2">
      <c r="D249" s="44"/>
    </row>
    <row r="250" spans="4:4" x14ac:dyDescent="0.2">
      <c r="D250" s="44"/>
    </row>
    <row r="251" spans="4:4" x14ac:dyDescent="0.2">
      <c r="D251" s="44"/>
    </row>
    <row r="252" spans="4:4" x14ac:dyDescent="0.2">
      <c r="D252" s="44"/>
    </row>
    <row r="253" spans="4:4" x14ac:dyDescent="0.2">
      <c r="D253" s="44"/>
    </row>
    <row r="254" spans="4:4" x14ac:dyDescent="0.2">
      <c r="D254" s="44"/>
    </row>
    <row r="255" spans="4:4" x14ac:dyDescent="0.2">
      <c r="D255" s="44"/>
    </row>
    <row r="256" spans="4:4" x14ac:dyDescent="0.2">
      <c r="D256" s="44"/>
    </row>
    <row r="257" spans="4:4" x14ac:dyDescent="0.2">
      <c r="D257" s="44"/>
    </row>
    <row r="258" spans="4:4" x14ac:dyDescent="0.2">
      <c r="D258" s="44"/>
    </row>
    <row r="259" spans="4:4" x14ac:dyDescent="0.2">
      <c r="D259" s="44"/>
    </row>
    <row r="260" spans="4:4" x14ac:dyDescent="0.2">
      <c r="D260" s="44"/>
    </row>
    <row r="261" spans="4:4" x14ac:dyDescent="0.2">
      <c r="D261" s="44"/>
    </row>
    <row r="262" spans="4:4" x14ac:dyDescent="0.2">
      <c r="D262" s="44"/>
    </row>
    <row r="263" spans="4:4" x14ac:dyDescent="0.2">
      <c r="D263" s="44"/>
    </row>
    <row r="264" spans="4:4" x14ac:dyDescent="0.2">
      <c r="D264" s="44"/>
    </row>
    <row r="265" spans="4:4" x14ac:dyDescent="0.2">
      <c r="D265" s="44"/>
    </row>
    <row r="266" spans="4:4" x14ac:dyDescent="0.2">
      <c r="D266" s="44"/>
    </row>
    <row r="267" spans="4:4" x14ac:dyDescent="0.2">
      <c r="D267" s="44"/>
    </row>
    <row r="268" spans="4:4" x14ac:dyDescent="0.2">
      <c r="D268" s="44"/>
    </row>
    <row r="269" spans="4:4" x14ac:dyDescent="0.2">
      <c r="D269" s="44"/>
    </row>
    <row r="270" spans="4:4" x14ac:dyDescent="0.2">
      <c r="D270" s="44"/>
    </row>
    <row r="271" spans="4:4" x14ac:dyDescent="0.2">
      <c r="D271" s="44"/>
    </row>
    <row r="272" spans="4:4" x14ac:dyDescent="0.2">
      <c r="D272" s="44"/>
    </row>
    <row r="273" spans="4:4" x14ac:dyDescent="0.2">
      <c r="D273" s="44"/>
    </row>
    <row r="274" spans="4:4" x14ac:dyDescent="0.2">
      <c r="D274" s="44"/>
    </row>
    <row r="275" spans="4:4" x14ac:dyDescent="0.2">
      <c r="D275" s="44"/>
    </row>
    <row r="276" spans="4:4" x14ac:dyDescent="0.2">
      <c r="D276" s="44"/>
    </row>
    <row r="277" spans="4:4" x14ac:dyDescent="0.2">
      <c r="D277" s="44"/>
    </row>
    <row r="278" spans="4:4" x14ac:dyDescent="0.2">
      <c r="D278" s="44"/>
    </row>
    <row r="279" spans="4:4" x14ac:dyDescent="0.2">
      <c r="D279" s="44"/>
    </row>
    <row r="280" spans="4:4" x14ac:dyDescent="0.2">
      <c r="D280" s="44"/>
    </row>
    <row r="281" spans="4:4" x14ac:dyDescent="0.2">
      <c r="D281" s="44"/>
    </row>
    <row r="282" spans="4:4" x14ac:dyDescent="0.2">
      <c r="D282" s="44"/>
    </row>
    <row r="283" spans="4:4" x14ac:dyDescent="0.2">
      <c r="D283" s="44"/>
    </row>
    <row r="284" spans="4:4" x14ac:dyDescent="0.2">
      <c r="D284" s="44"/>
    </row>
    <row r="285" spans="4:4" x14ac:dyDescent="0.2">
      <c r="D285" s="44"/>
    </row>
    <row r="286" spans="4:4" x14ac:dyDescent="0.2">
      <c r="D286" s="44"/>
    </row>
    <row r="287" spans="4:4" x14ac:dyDescent="0.2">
      <c r="D287" s="44"/>
    </row>
    <row r="288" spans="4:4" x14ac:dyDescent="0.2">
      <c r="D288" s="44"/>
    </row>
    <row r="289" spans="4:4" x14ac:dyDescent="0.2">
      <c r="D289" s="44"/>
    </row>
    <row r="290" spans="4:4" x14ac:dyDescent="0.2">
      <c r="D290" s="44"/>
    </row>
    <row r="291" spans="4:4" x14ac:dyDescent="0.2">
      <c r="D291" s="44"/>
    </row>
    <row r="292" spans="4:4" x14ac:dyDescent="0.2">
      <c r="D292" s="44"/>
    </row>
    <row r="293" spans="4:4" x14ac:dyDescent="0.2">
      <c r="D293" s="44"/>
    </row>
    <row r="294" spans="4:4" x14ac:dyDescent="0.2">
      <c r="D294" s="44"/>
    </row>
    <row r="295" spans="4:4" x14ac:dyDescent="0.2">
      <c r="D295" s="44"/>
    </row>
    <row r="296" spans="4:4" x14ac:dyDescent="0.2">
      <c r="D296" s="44"/>
    </row>
    <row r="297" spans="4:4" x14ac:dyDescent="0.2">
      <c r="D297" s="44"/>
    </row>
    <row r="298" spans="4:4" x14ac:dyDescent="0.2">
      <c r="D298" s="44"/>
    </row>
    <row r="299" spans="4:4" x14ac:dyDescent="0.2">
      <c r="D299" s="44"/>
    </row>
    <row r="300" spans="4:4" x14ac:dyDescent="0.2">
      <c r="D300" s="44"/>
    </row>
    <row r="301" spans="4:4" x14ac:dyDescent="0.2">
      <c r="D301" s="44"/>
    </row>
    <row r="302" spans="4:4" x14ac:dyDescent="0.2">
      <c r="D302" s="44"/>
    </row>
    <row r="303" spans="4:4" x14ac:dyDescent="0.2">
      <c r="D303" s="44"/>
    </row>
    <row r="304" spans="4:4" x14ac:dyDescent="0.2">
      <c r="D304" s="44"/>
    </row>
    <row r="305" spans="4:4" x14ac:dyDescent="0.2">
      <c r="D305" s="44"/>
    </row>
    <row r="306" spans="4:4" x14ac:dyDescent="0.2">
      <c r="D306" s="44"/>
    </row>
    <row r="307" spans="4:4" x14ac:dyDescent="0.2">
      <c r="D307" s="44"/>
    </row>
    <row r="308" spans="4:4" x14ac:dyDescent="0.2">
      <c r="D308" s="44"/>
    </row>
    <row r="309" spans="4:4" x14ac:dyDescent="0.2">
      <c r="D309" s="44"/>
    </row>
    <row r="310" spans="4:4" x14ac:dyDescent="0.2">
      <c r="D310" s="44"/>
    </row>
    <row r="311" spans="4:4" x14ac:dyDescent="0.2">
      <c r="D311" s="44"/>
    </row>
    <row r="312" spans="4:4" x14ac:dyDescent="0.2">
      <c r="D312" s="44"/>
    </row>
    <row r="313" spans="4:4" x14ac:dyDescent="0.2">
      <c r="D313" s="44"/>
    </row>
    <row r="314" spans="4:4" x14ac:dyDescent="0.2">
      <c r="D314" s="44"/>
    </row>
    <row r="315" spans="4:4" x14ac:dyDescent="0.2">
      <c r="D315" s="44"/>
    </row>
    <row r="316" spans="4:4" x14ac:dyDescent="0.2">
      <c r="D316" s="44"/>
    </row>
    <row r="317" spans="4:4" x14ac:dyDescent="0.2">
      <c r="D317" s="44"/>
    </row>
    <row r="318" spans="4:4" x14ac:dyDescent="0.2">
      <c r="D318" s="44"/>
    </row>
    <row r="319" spans="4:4" x14ac:dyDescent="0.2">
      <c r="D319" s="44"/>
    </row>
    <row r="320" spans="4:4" x14ac:dyDescent="0.2">
      <c r="D320" s="44"/>
    </row>
    <row r="321" spans="4:4" x14ac:dyDescent="0.2">
      <c r="D321" s="44"/>
    </row>
    <row r="322" spans="4:4" x14ac:dyDescent="0.2">
      <c r="D322" s="44"/>
    </row>
    <row r="323" spans="4:4" x14ac:dyDescent="0.2">
      <c r="D323" s="44"/>
    </row>
    <row r="324" spans="4:4" x14ac:dyDescent="0.2">
      <c r="D324" s="44"/>
    </row>
    <row r="325" spans="4:4" x14ac:dyDescent="0.2">
      <c r="D325" s="44"/>
    </row>
    <row r="326" spans="4:4" x14ac:dyDescent="0.2">
      <c r="D326" s="44"/>
    </row>
    <row r="327" spans="4:4" x14ac:dyDescent="0.2">
      <c r="D327" s="44"/>
    </row>
    <row r="328" spans="4:4" x14ac:dyDescent="0.2">
      <c r="D328" s="44"/>
    </row>
    <row r="329" spans="4:4" x14ac:dyDescent="0.2">
      <c r="D329" s="44"/>
    </row>
    <row r="330" spans="4:4" x14ac:dyDescent="0.2">
      <c r="D330" s="44"/>
    </row>
    <row r="331" spans="4:4" x14ac:dyDescent="0.2">
      <c r="D331" s="44"/>
    </row>
    <row r="332" spans="4:4" x14ac:dyDescent="0.2">
      <c r="D332" s="44"/>
    </row>
    <row r="333" spans="4:4" x14ac:dyDescent="0.2">
      <c r="D333" s="44"/>
    </row>
    <row r="334" spans="4:4" x14ac:dyDescent="0.2">
      <c r="D334" s="44"/>
    </row>
    <row r="335" spans="4:4" x14ac:dyDescent="0.2">
      <c r="D335" s="44"/>
    </row>
    <row r="336" spans="4:4" x14ac:dyDescent="0.2">
      <c r="D336" s="44"/>
    </row>
    <row r="337" spans="4:4" x14ac:dyDescent="0.2">
      <c r="D337" s="44"/>
    </row>
    <row r="338" spans="4:4" x14ac:dyDescent="0.2">
      <c r="D338" s="44"/>
    </row>
    <row r="339" spans="4:4" x14ac:dyDescent="0.2">
      <c r="D339" s="44"/>
    </row>
    <row r="340" spans="4:4" x14ac:dyDescent="0.2">
      <c r="D340" s="44"/>
    </row>
    <row r="341" spans="4:4" x14ac:dyDescent="0.2">
      <c r="D341" s="44"/>
    </row>
    <row r="342" spans="4:4" x14ac:dyDescent="0.2">
      <c r="D342" s="44"/>
    </row>
    <row r="343" spans="4:4" x14ac:dyDescent="0.2">
      <c r="D343" s="44"/>
    </row>
    <row r="344" spans="4:4" x14ac:dyDescent="0.2">
      <c r="D344" s="44"/>
    </row>
    <row r="345" spans="4:4" x14ac:dyDescent="0.2">
      <c r="D345" s="44"/>
    </row>
    <row r="346" spans="4:4" x14ac:dyDescent="0.2">
      <c r="D346" s="44"/>
    </row>
    <row r="347" spans="4:4" x14ac:dyDescent="0.2">
      <c r="D347" s="44"/>
    </row>
    <row r="348" spans="4:4" x14ac:dyDescent="0.2">
      <c r="D348" s="44"/>
    </row>
    <row r="349" spans="4:4" x14ac:dyDescent="0.2">
      <c r="D349" s="44"/>
    </row>
    <row r="350" spans="4:4" x14ac:dyDescent="0.2">
      <c r="D350" s="44"/>
    </row>
    <row r="351" spans="4:4" x14ac:dyDescent="0.2">
      <c r="D351" s="44"/>
    </row>
    <row r="352" spans="4:4" x14ac:dyDescent="0.2">
      <c r="D352" s="44"/>
    </row>
    <row r="353" spans="4:4" x14ac:dyDescent="0.2">
      <c r="D353" s="44"/>
    </row>
    <row r="354" spans="4:4" x14ac:dyDescent="0.2">
      <c r="D354" s="44"/>
    </row>
    <row r="355" spans="4:4" x14ac:dyDescent="0.2">
      <c r="D355" s="44"/>
    </row>
    <row r="356" spans="4:4" x14ac:dyDescent="0.2">
      <c r="D356" s="44"/>
    </row>
    <row r="357" spans="4:4" x14ac:dyDescent="0.2">
      <c r="D357" s="44"/>
    </row>
    <row r="358" spans="4:4" x14ac:dyDescent="0.2">
      <c r="D358" s="44"/>
    </row>
    <row r="359" spans="4:4" x14ac:dyDescent="0.2">
      <c r="D359" s="44"/>
    </row>
    <row r="360" spans="4:4" x14ac:dyDescent="0.2">
      <c r="D360" s="44"/>
    </row>
    <row r="361" spans="4:4" x14ac:dyDescent="0.2">
      <c r="D361" s="44"/>
    </row>
    <row r="362" spans="4:4" x14ac:dyDescent="0.2">
      <c r="D362" s="44"/>
    </row>
    <row r="363" spans="4:4" x14ac:dyDescent="0.2">
      <c r="D363" s="44"/>
    </row>
    <row r="364" spans="4:4" x14ac:dyDescent="0.2">
      <c r="D364" s="44"/>
    </row>
    <row r="365" spans="4:4" x14ac:dyDescent="0.2">
      <c r="D365" s="44"/>
    </row>
    <row r="366" spans="4:4" x14ac:dyDescent="0.2">
      <c r="D366" s="44"/>
    </row>
    <row r="367" spans="4:4" x14ac:dyDescent="0.2">
      <c r="D367" s="44"/>
    </row>
    <row r="368" spans="4:4" x14ac:dyDescent="0.2">
      <c r="D368" s="44"/>
    </row>
    <row r="369" spans="4:4" x14ac:dyDescent="0.2">
      <c r="D369" s="44"/>
    </row>
    <row r="370" spans="4:4" x14ac:dyDescent="0.2">
      <c r="D370" s="44"/>
    </row>
    <row r="371" spans="4:4" x14ac:dyDescent="0.2">
      <c r="D371" s="44"/>
    </row>
    <row r="372" spans="4:4" x14ac:dyDescent="0.2">
      <c r="D372" s="44"/>
    </row>
    <row r="373" spans="4:4" x14ac:dyDescent="0.2">
      <c r="D373" s="44"/>
    </row>
    <row r="374" spans="4:4" x14ac:dyDescent="0.2">
      <c r="D374" s="44"/>
    </row>
    <row r="375" spans="4:4" x14ac:dyDescent="0.2">
      <c r="D375" s="44"/>
    </row>
    <row r="376" spans="4:4" x14ac:dyDescent="0.2">
      <c r="D376" s="44"/>
    </row>
    <row r="377" spans="4:4" x14ac:dyDescent="0.2">
      <c r="D377" s="44"/>
    </row>
    <row r="378" spans="4:4" x14ac:dyDescent="0.2">
      <c r="D378" s="44"/>
    </row>
    <row r="379" spans="4:4" x14ac:dyDescent="0.2">
      <c r="D379" s="44"/>
    </row>
    <row r="380" spans="4:4" x14ac:dyDescent="0.2">
      <c r="D380" s="44"/>
    </row>
    <row r="381" spans="4:4" x14ac:dyDescent="0.2">
      <c r="D381" s="44"/>
    </row>
    <row r="382" spans="4:4" x14ac:dyDescent="0.2">
      <c r="D382" s="44"/>
    </row>
    <row r="383" spans="4:4" x14ac:dyDescent="0.2">
      <c r="D383" s="44"/>
    </row>
    <row r="384" spans="4:4" x14ac:dyDescent="0.2">
      <c r="D384" s="44"/>
    </row>
    <row r="385" spans="4:4" x14ac:dyDescent="0.2">
      <c r="D385" s="44"/>
    </row>
    <row r="386" spans="4:4" x14ac:dyDescent="0.2">
      <c r="D386" s="44"/>
    </row>
    <row r="387" spans="4:4" x14ac:dyDescent="0.2">
      <c r="D387" s="44"/>
    </row>
    <row r="388" spans="4:4" x14ac:dyDescent="0.2">
      <c r="D388" s="44"/>
    </row>
    <row r="389" spans="4:4" x14ac:dyDescent="0.2">
      <c r="D389" s="44"/>
    </row>
    <row r="390" spans="4:4" x14ac:dyDescent="0.2">
      <c r="D390" s="44"/>
    </row>
    <row r="391" spans="4:4" x14ac:dyDescent="0.2">
      <c r="D391" s="44"/>
    </row>
    <row r="392" spans="4:4" x14ac:dyDescent="0.2">
      <c r="D392" s="44"/>
    </row>
    <row r="393" spans="4:4" x14ac:dyDescent="0.2">
      <c r="D393" s="44"/>
    </row>
    <row r="394" spans="4:4" x14ac:dyDescent="0.2">
      <c r="D394" s="44"/>
    </row>
    <row r="395" spans="4:4" x14ac:dyDescent="0.2">
      <c r="D395" s="44"/>
    </row>
    <row r="396" spans="4:4" x14ac:dyDescent="0.2">
      <c r="D396" s="44"/>
    </row>
    <row r="397" spans="4:4" x14ac:dyDescent="0.2">
      <c r="D397" s="44"/>
    </row>
    <row r="398" spans="4:4" x14ac:dyDescent="0.2">
      <c r="D398" s="44"/>
    </row>
    <row r="399" spans="4:4" x14ac:dyDescent="0.2">
      <c r="D399" s="44"/>
    </row>
    <row r="400" spans="4:4" x14ac:dyDescent="0.2">
      <c r="D400" s="44"/>
    </row>
    <row r="401" spans="4:4" x14ac:dyDescent="0.2">
      <c r="D401" s="44"/>
    </row>
    <row r="402" spans="4:4" x14ac:dyDescent="0.2">
      <c r="D402" s="44"/>
    </row>
    <row r="403" spans="4:4" x14ac:dyDescent="0.2">
      <c r="D403" s="44"/>
    </row>
    <row r="404" spans="4:4" x14ac:dyDescent="0.2">
      <c r="D404" s="44"/>
    </row>
    <row r="405" spans="4:4" x14ac:dyDescent="0.2">
      <c r="D405" s="44"/>
    </row>
    <row r="406" spans="4:4" x14ac:dyDescent="0.2">
      <c r="D406" s="44"/>
    </row>
    <row r="407" spans="4:4" x14ac:dyDescent="0.2">
      <c r="D407" s="44"/>
    </row>
    <row r="408" spans="4:4" x14ac:dyDescent="0.2">
      <c r="D408" s="44"/>
    </row>
    <row r="409" spans="4:4" x14ac:dyDescent="0.2">
      <c r="D409" s="44"/>
    </row>
    <row r="410" spans="4:4" x14ac:dyDescent="0.2">
      <c r="D410" s="44"/>
    </row>
    <row r="411" spans="4:4" x14ac:dyDescent="0.2">
      <c r="D411" s="44"/>
    </row>
    <row r="412" spans="4:4" x14ac:dyDescent="0.2">
      <c r="D412" s="44"/>
    </row>
    <row r="413" spans="4:4" x14ac:dyDescent="0.2">
      <c r="D413" s="44"/>
    </row>
    <row r="414" spans="4:4" x14ac:dyDescent="0.2">
      <c r="D414" s="44"/>
    </row>
    <row r="415" spans="4:4" x14ac:dyDescent="0.2">
      <c r="D415" s="44"/>
    </row>
    <row r="416" spans="4:4" x14ac:dyDescent="0.2">
      <c r="D416" s="44"/>
    </row>
    <row r="417" spans="4:4" x14ac:dyDescent="0.2">
      <c r="D417" s="44"/>
    </row>
    <row r="418" spans="4:4" x14ac:dyDescent="0.2">
      <c r="D418" s="44"/>
    </row>
    <row r="419" spans="4:4" x14ac:dyDescent="0.2">
      <c r="D419" s="44"/>
    </row>
    <row r="420" spans="4:4" x14ac:dyDescent="0.2">
      <c r="D420" s="44"/>
    </row>
    <row r="421" spans="4:4" x14ac:dyDescent="0.2">
      <c r="D421" s="44"/>
    </row>
    <row r="422" spans="4:4" x14ac:dyDescent="0.2">
      <c r="D422" s="44"/>
    </row>
    <row r="423" spans="4:4" x14ac:dyDescent="0.2">
      <c r="D423" s="44"/>
    </row>
    <row r="424" spans="4:4" x14ac:dyDescent="0.2">
      <c r="D424" s="44"/>
    </row>
    <row r="425" spans="4:4" x14ac:dyDescent="0.2">
      <c r="D425" s="44"/>
    </row>
    <row r="426" spans="4:4" x14ac:dyDescent="0.2">
      <c r="D426" s="44"/>
    </row>
    <row r="427" spans="4:4" x14ac:dyDescent="0.2">
      <c r="D427" s="44"/>
    </row>
    <row r="428" spans="4:4" x14ac:dyDescent="0.2">
      <c r="D428" s="44"/>
    </row>
    <row r="429" spans="4:4" x14ac:dyDescent="0.2">
      <c r="D429" s="44"/>
    </row>
    <row r="430" spans="4:4" x14ac:dyDescent="0.2">
      <c r="D430" s="44"/>
    </row>
    <row r="431" spans="4:4" x14ac:dyDescent="0.2">
      <c r="D431" s="44"/>
    </row>
    <row r="432" spans="4:4" x14ac:dyDescent="0.2">
      <c r="D432" s="44"/>
    </row>
    <row r="433" spans="4:4" x14ac:dyDescent="0.2">
      <c r="D433" s="44"/>
    </row>
    <row r="434" spans="4:4" x14ac:dyDescent="0.2">
      <c r="D434" s="44"/>
    </row>
    <row r="435" spans="4:4" x14ac:dyDescent="0.2">
      <c r="D435" s="44"/>
    </row>
    <row r="436" spans="4:4" x14ac:dyDescent="0.2">
      <c r="D436" s="44"/>
    </row>
    <row r="437" spans="4:4" x14ac:dyDescent="0.2">
      <c r="D437" s="44"/>
    </row>
    <row r="438" spans="4:4" x14ac:dyDescent="0.2">
      <c r="D438" s="44"/>
    </row>
    <row r="439" spans="4:4" x14ac:dyDescent="0.2">
      <c r="D439" s="44"/>
    </row>
    <row r="440" spans="4:4" x14ac:dyDescent="0.2">
      <c r="D440" s="44"/>
    </row>
    <row r="441" spans="4:4" x14ac:dyDescent="0.2">
      <c r="D441" s="44"/>
    </row>
    <row r="442" spans="4:4" x14ac:dyDescent="0.2">
      <c r="D442" s="44"/>
    </row>
    <row r="443" spans="4:4" x14ac:dyDescent="0.2">
      <c r="D443" s="44"/>
    </row>
    <row r="444" spans="4:4" x14ac:dyDescent="0.2">
      <c r="D444" s="44"/>
    </row>
    <row r="445" spans="4:4" x14ac:dyDescent="0.2">
      <c r="D445" s="44"/>
    </row>
    <row r="446" spans="4:4" x14ac:dyDescent="0.2">
      <c r="D446" s="44"/>
    </row>
    <row r="447" spans="4:4" x14ac:dyDescent="0.2">
      <c r="D447" s="44"/>
    </row>
    <row r="448" spans="4:4" x14ac:dyDescent="0.2">
      <c r="D448" s="44"/>
    </row>
    <row r="449" spans="4:4" x14ac:dyDescent="0.2">
      <c r="D449" s="44"/>
    </row>
    <row r="450" spans="4:4" x14ac:dyDescent="0.2">
      <c r="D450" s="44"/>
    </row>
    <row r="451" spans="4:4" x14ac:dyDescent="0.2">
      <c r="D451" s="44"/>
    </row>
    <row r="452" spans="4:4" x14ac:dyDescent="0.2">
      <c r="D452" s="44"/>
    </row>
    <row r="453" spans="4:4" x14ac:dyDescent="0.2">
      <c r="D453" s="44"/>
    </row>
    <row r="454" spans="4:4" x14ac:dyDescent="0.2">
      <c r="D454" s="44"/>
    </row>
    <row r="455" spans="4:4" x14ac:dyDescent="0.2">
      <c r="D455" s="44"/>
    </row>
    <row r="456" spans="4:4" x14ac:dyDescent="0.2">
      <c r="D456" s="44"/>
    </row>
    <row r="457" spans="4:4" x14ac:dyDescent="0.2">
      <c r="D457" s="44"/>
    </row>
    <row r="458" spans="4:4" x14ac:dyDescent="0.2">
      <c r="D458" s="44"/>
    </row>
    <row r="459" spans="4:4" x14ac:dyDescent="0.2">
      <c r="D459" s="44"/>
    </row>
    <row r="460" spans="4:4" x14ac:dyDescent="0.2">
      <c r="D460" s="44"/>
    </row>
    <row r="461" spans="4:4" x14ac:dyDescent="0.2">
      <c r="D461" s="44"/>
    </row>
    <row r="462" spans="4:4" x14ac:dyDescent="0.2">
      <c r="D462" s="44"/>
    </row>
    <row r="463" spans="4:4" x14ac:dyDescent="0.2">
      <c r="D463" s="44"/>
    </row>
    <row r="464" spans="4:4" x14ac:dyDescent="0.2">
      <c r="D464" s="44"/>
    </row>
    <row r="465" spans="4:4" x14ac:dyDescent="0.2">
      <c r="D465" s="44"/>
    </row>
    <row r="466" spans="4:4" x14ac:dyDescent="0.2">
      <c r="D466" s="44"/>
    </row>
    <row r="467" spans="4:4" x14ac:dyDescent="0.2">
      <c r="D467" s="44"/>
    </row>
    <row r="468" spans="4:4" x14ac:dyDescent="0.2">
      <c r="D468" s="44"/>
    </row>
    <row r="469" spans="4:4" x14ac:dyDescent="0.2">
      <c r="D469" s="44"/>
    </row>
    <row r="470" spans="4:4" x14ac:dyDescent="0.2">
      <c r="D470" s="44"/>
    </row>
    <row r="471" spans="4:4" x14ac:dyDescent="0.2">
      <c r="D471" s="44"/>
    </row>
    <row r="472" spans="4:4" x14ac:dyDescent="0.2">
      <c r="D472" s="44"/>
    </row>
    <row r="473" spans="4:4" x14ac:dyDescent="0.2">
      <c r="D473" s="44"/>
    </row>
    <row r="474" spans="4:4" x14ac:dyDescent="0.2">
      <c r="D474" s="44"/>
    </row>
    <row r="475" spans="4:4" x14ac:dyDescent="0.2">
      <c r="D475" s="44"/>
    </row>
    <row r="476" spans="4:4" x14ac:dyDescent="0.2">
      <c r="D476" s="44"/>
    </row>
    <row r="477" spans="4:4" x14ac:dyDescent="0.2">
      <c r="D477" s="44"/>
    </row>
    <row r="478" spans="4:4" x14ac:dyDescent="0.2">
      <c r="D478" s="44"/>
    </row>
    <row r="479" spans="4:4" x14ac:dyDescent="0.2">
      <c r="D479" s="44"/>
    </row>
    <row r="480" spans="4:4" x14ac:dyDescent="0.2">
      <c r="D480" s="44"/>
    </row>
    <row r="481" spans="4:4" x14ac:dyDescent="0.2">
      <c r="D481" s="44"/>
    </row>
    <row r="482" spans="4:4" x14ac:dyDescent="0.2">
      <c r="D482" s="44"/>
    </row>
    <row r="483" spans="4:4" x14ac:dyDescent="0.2">
      <c r="D483" s="44"/>
    </row>
    <row r="484" spans="4:4" x14ac:dyDescent="0.2">
      <c r="D484" s="44"/>
    </row>
    <row r="485" spans="4:4" x14ac:dyDescent="0.2">
      <c r="D485" s="44"/>
    </row>
    <row r="486" spans="4:4" x14ac:dyDescent="0.2">
      <c r="D486" s="44"/>
    </row>
    <row r="487" spans="4:4" x14ac:dyDescent="0.2">
      <c r="D487" s="44"/>
    </row>
    <row r="488" spans="4:4" x14ac:dyDescent="0.2">
      <c r="D488" s="44"/>
    </row>
    <row r="489" spans="4:4" x14ac:dyDescent="0.2">
      <c r="D489" s="44"/>
    </row>
    <row r="490" spans="4:4" x14ac:dyDescent="0.2">
      <c r="D490" s="44"/>
    </row>
    <row r="491" spans="4:4" x14ac:dyDescent="0.2">
      <c r="D491" s="44"/>
    </row>
    <row r="492" spans="4:4" x14ac:dyDescent="0.2">
      <c r="D492" s="44"/>
    </row>
    <row r="493" spans="4:4" x14ac:dyDescent="0.2">
      <c r="D493" s="44"/>
    </row>
    <row r="494" spans="4:4" x14ac:dyDescent="0.2">
      <c r="D494" s="44"/>
    </row>
    <row r="495" spans="4:4" x14ac:dyDescent="0.2">
      <c r="D495" s="44"/>
    </row>
    <row r="496" spans="4:4" x14ac:dyDescent="0.2">
      <c r="D496" s="44"/>
    </row>
    <row r="497" spans="4:4" x14ac:dyDescent="0.2">
      <c r="D497" s="44"/>
    </row>
    <row r="498" spans="4:4" x14ac:dyDescent="0.2">
      <c r="D498" s="44"/>
    </row>
    <row r="499" spans="4:4" x14ac:dyDescent="0.2">
      <c r="D499" s="44"/>
    </row>
    <row r="500" spans="4:4" x14ac:dyDescent="0.2">
      <c r="D500" s="44"/>
    </row>
    <row r="501" spans="4:4" x14ac:dyDescent="0.2">
      <c r="D501" s="44"/>
    </row>
    <row r="502" spans="4:4" x14ac:dyDescent="0.2">
      <c r="D502" s="44"/>
    </row>
    <row r="503" spans="4:4" x14ac:dyDescent="0.2">
      <c r="D503" s="44"/>
    </row>
    <row r="504" spans="4:4" x14ac:dyDescent="0.2">
      <c r="D504" s="44"/>
    </row>
    <row r="505" spans="4:4" x14ac:dyDescent="0.2">
      <c r="D505" s="44"/>
    </row>
    <row r="506" spans="4:4" x14ac:dyDescent="0.2">
      <c r="D506" s="44"/>
    </row>
    <row r="507" spans="4:4" x14ac:dyDescent="0.2">
      <c r="D507" s="44"/>
    </row>
    <row r="508" spans="4:4" x14ac:dyDescent="0.2">
      <c r="D508" s="44"/>
    </row>
    <row r="509" spans="4:4" x14ac:dyDescent="0.2">
      <c r="D509" s="44"/>
    </row>
    <row r="510" spans="4:4" x14ac:dyDescent="0.2">
      <c r="D510" s="44"/>
    </row>
    <row r="511" spans="4:4" x14ac:dyDescent="0.2">
      <c r="D511" s="44"/>
    </row>
    <row r="512" spans="4:4" x14ac:dyDescent="0.2">
      <c r="D512" s="44"/>
    </row>
    <row r="513" spans="4:4" x14ac:dyDescent="0.2">
      <c r="D513" s="44"/>
    </row>
    <row r="514" spans="4:4" x14ac:dyDescent="0.2">
      <c r="D514" s="44"/>
    </row>
    <row r="515" spans="4:4" x14ac:dyDescent="0.2">
      <c r="D515" s="44"/>
    </row>
    <row r="516" spans="4:4" x14ac:dyDescent="0.2">
      <c r="D516" s="44"/>
    </row>
    <row r="517" spans="4:4" x14ac:dyDescent="0.2">
      <c r="D517" s="44"/>
    </row>
    <row r="518" spans="4:4" x14ac:dyDescent="0.2">
      <c r="D518" s="44"/>
    </row>
    <row r="519" spans="4:4" x14ac:dyDescent="0.2">
      <c r="D519" s="44"/>
    </row>
    <row r="520" spans="4:4" x14ac:dyDescent="0.2">
      <c r="D520" s="44"/>
    </row>
    <row r="521" spans="4:4" x14ac:dyDescent="0.2">
      <c r="D521" s="44"/>
    </row>
    <row r="522" spans="4:4" x14ac:dyDescent="0.2">
      <c r="D522" s="44"/>
    </row>
    <row r="523" spans="4:4" x14ac:dyDescent="0.2">
      <c r="D523" s="44"/>
    </row>
    <row r="524" spans="4:4" x14ac:dyDescent="0.2">
      <c r="D524" s="44"/>
    </row>
    <row r="525" spans="4:4" x14ac:dyDescent="0.2">
      <c r="D525" s="44"/>
    </row>
    <row r="526" spans="4:4" x14ac:dyDescent="0.2">
      <c r="D526" s="44"/>
    </row>
    <row r="527" spans="4:4" x14ac:dyDescent="0.2">
      <c r="D527" s="44"/>
    </row>
    <row r="528" spans="4:4" x14ac:dyDescent="0.2">
      <c r="D528" s="44"/>
    </row>
    <row r="529" spans="4:4" x14ac:dyDescent="0.2">
      <c r="D529" s="44"/>
    </row>
    <row r="530" spans="4:4" x14ac:dyDescent="0.2">
      <c r="D530" s="44"/>
    </row>
    <row r="531" spans="4:4" x14ac:dyDescent="0.2">
      <c r="D531" s="44"/>
    </row>
    <row r="532" spans="4:4" x14ac:dyDescent="0.2">
      <c r="D532" s="44"/>
    </row>
    <row r="533" spans="4:4" x14ac:dyDescent="0.2">
      <c r="D533" s="44"/>
    </row>
    <row r="534" spans="4:4" x14ac:dyDescent="0.2">
      <c r="D534" s="44"/>
    </row>
    <row r="535" spans="4:4" x14ac:dyDescent="0.2">
      <c r="D535" s="44"/>
    </row>
    <row r="536" spans="4:4" x14ac:dyDescent="0.2">
      <c r="D536" s="44"/>
    </row>
    <row r="537" spans="4:4" x14ac:dyDescent="0.2">
      <c r="D537" s="44"/>
    </row>
    <row r="538" spans="4:4" x14ac:dyDescent="0.2">
      <c r="D538" s="44"/>
    </row>
    <row r="539" spans="4:4" x14ac:dyDescent="0.2">
      <c r="D539" s="44"/>
    </row>
    <row r="540" spans="4:4" x14ac:dyDescent="0.2">
      <c r="D540" s="44"/>
    </row>
    <row r="541" spans="4:4" x14ac:dyDescent="0.2">
      <c r="D541" s="44"/>
    </row>
    <row r="542" spans="4:4" x14ac:dyDescent="0.2">
      <c r="D542" s="44"/>
    </row>
    <row r="543" spans="4:4" x14ac:dyDescent="0.2">
      <c r="D543" s="44"/>
    </row>
    <row r="544" spans="4:4" x14ac:dyDescent="0.2">
      <c r="D544" s="44"/>
    </row>
    <row r="545" spans="4:4" x14ac:dyDescent="0.2">
      <c r="D545" s="44"/>
    </row>
    <row r="546" spans="4:4" x14ac:dyDescent="0.2">
      <c r="D546" s="44"/>
    </row>
    <row r="547" spans="4:4" x14ac:dyDescent="0.2">
      <c r="D547" s="44"/>
    </row>
    <row r="548" spans="4:4" x14ac:dyDescent="0.2">
      <c r="D548" s="44"/>
    </row>
    <row r="549" spans="4:4" x14ac:dyDescent="0.2">
      <c r="D549" s="44"/>
    </row>
    <row r="550" spans="4:4" x14ac:dyDescent="0.2">
      <c r="D550" s="44"/>
    </row>
    <row r="551" spans="4:4" x14ac:dyDescent="0.2">
      <c r="D551" s="44"/>
    </row>
    <row r="552" spans="4:4" x14ac:dyDescent="0.2">
      <c r="D552" s="44"/>
    </row>
    <row r="553" spans="4:4" x14ac:dyDescent="0.2">
      <c r="D553" s="44"/>
    </row>
    <row r="554" spans="4:4" x14ac:dyDescent="0.2">
      <c r="D554" s="44"/>
    </row>
    <row r="555" spans="4:4" x14ac:dyDescent="0.2">
      <c r="D555" s="44"/>
    </row>
    <row r="556" spans="4:4" x14ac:dyDescent="0.2">
      <c r="D556" s="44"/>
    </row>
    <row r="557" spans="4:4" x14ac:dyDescent="0.2">
      <c r="D557" s="44"/>
    </row>
    <row r="558" spans="4:4" x14ac:dyDescent="0.2">
      <c r="D558" s="44"/>
    </row>
    <row r="559" spans="4:4" x14ac:dyDescent="0.2">
      <c r="D559" s="44"/>
    </row>
    <row r="560" spans="4:4" x14ac:dyDescent="0.2">
      <c r="D560" s="44"/>
    </row>
    <row r="561" spans="4:4" x14ac:dyDescent="0.2">
      <c r="D561" s="44"/>
    </row>
    <row r="562" spans="4:4" x14ac:dyDescent="0.2">
      <c r="D562" s="44"/>
    </row>
    <row r="563" spans="4:4" x14ac:dyDescent="0.2">
      <c r="D563" s="44"/>
    </row>
    <row r="564" spans="4:4" x14ac:dyDescent="0.2">
      <c r="D564" s="44"/>
    </row>
    <row r="565" spans="4:4" x14ac:dyDescent="0.2">
      <c r="D565" s="44"/>
    </row>
    <row r="566" spans="4:4" x14ac:dyDescent="0.2">
      <c r="D566" s="44"/>
    </row>
    <row r="567" spans="4:4" x14ac:dyDescent="0.2">
      <c r="D567" s="44"/>
    </row>
    <row r="568" spans="4:4" x14ac:dyDescent="0.2">
      <c r="D568" s="44"/>
    </row>
    <row r="569" spans="4:4" x14ac:dyDescent="0.2">
      <c r="D569" s="44"/>
    </row>
    <row r="570" spans="4:4" x14ac:dyDescent="0.2">
      <c r="D570" s="44"/>
    </row>
    <row r="571" spans="4:4" x14ac:dyDescent="0.2">
      <c r="D571" s="44"/>
    </row>
    <row r="572" spans="4:4" x14ac:dyDescent="0.2">
      <c r="D572" s="44"/>
    </row>
    <row r="573" spans="4:4" x14ac:dyDescent="0.2">
      <c r="D573" s="44"/>
    </row>
    <row r="574" spans="4:4" x14ac:dyDescent="0.2">
      <c r="D574" s="44"/>
    </row>
    <row r="575" spans="4:4" x14ac:dyDescent="0.2">
      <c r="D575" s="44"/>
    </row>
    <row r="576" spans="4:4" x14ac:dyDescent="0.2">
      <c r="D576" s="44"/>
    </row>
    <row r="577" spans="4:4" x14ac:dyDescent="0.2">
      <c r="D577" s="44"/>
    </row>
    <row r="578" spans="4:4" x14ac:dyDescent="0.2">
      <c r="D578" s="44"/>
    </row>
    <row r="579" spans="4:4" x14ac:dyDescent="0.2">
      <c r="D579" s="44"/>
    </row>
    <row r="580" spans="4:4" x14ac:dyDescent="0.2">
      <c r="D580" s="44"/>
    </row>
    <row r="581" spans="4:4" x14ac:dyDescent="0.2">
      <c r="D581" s="44"/>
    </row>
    <row r="582" spans="4:4" x14ac:dyDescent="0.2">
      <c r="D582" s="44"/>
    </row>
    <row r="583" spans="4:4" x14ac:dyDescent="0.2">
      <c r="D583" s="44"/>
    </row>
    <row r="584" spans="4:4" x14ac:dyDescent="0.2">
      <c r="D584" s="44"/>
    </row>
    <row r="585" spans="4:4" x14ac:dyDescent="0.2">
      <c r="D585" s="44"/>
    </row>
    <row r="586" spans="4:4" x14ac:dyDescent="0.2">
      <c r="D586" s="44"/>
    </row>
    <row r="587" spans="4:4" x14ac:dyDescent="0.2">
      <c r="D587" s="44"/>
    </row>
    <row r="588" spans="4:4" x14ac:dyDescent="0.2">
      <c r="D588" s="44"/>
    </row>
    <row r="589" spans="4:4" x14ac:dyDescent="0.2">
      <c r="D589" s="44"/>
    </row>
    <row r="590" spans="4:4" x14ac:dyDescent="0.2">
      <c r="D590" s="44"/>
    </row>
    <row r="591" spans="4:4" x14ac:dyDescent="0.2">
      <c r="D591" s="44"/>
    </row>
    <row r="592" spans="4:4" x14ac:dyDescent="0.2">
      <c r="D592" s="44"/>
    </row>
    <row r="593" spans="4:4" x14ac:dyDescent="0.2">
      <c r="D593" s="44"/>
    </row>
    <row r="594" spans="4:4" x14ac:dyDescent="0.2">
      <c r="D594" s="44"/>
    </row>
    <row r="595" spans="4:4" x14ac:dyDescent="0.2">
      <c r="D595" s="44"/>
    </row>
    <row r="596" spans="4:4" x14ac:dyDescent="0.2">
      <c r="D596" s="44"/>
    </row>
    <row r="597" spans="4:4" x14ac:dyDescent="0.2">
      <c r="D597" s="44"/>
    </row>
    <row r="598" spans="4:4" x14ac:dyDescent="0.2">
      <c r="D598" s="44"/>
    </row>
    <row r="599" spans="4:4" x14ac:dyDescent="0.2">
      <c r="D599" s="44"/>
    </row>
    <row r="600" spans="4:4" x14ac:dyDescent="0.2">
      <c r="D600" s="44"/>
    </row>
    <row r="601" spans="4:4" x14ac:dyDescent="0.2">
      <c r="D601" s="44"/>
    </row>
    <row r="602" spans="4:4" x14ac:dyDescent="0.2">
      <c r="D602" s="44"/>
    </row>
    <row r="603" spans="4:4" x14ac:dyDescent="0.2">
      <c r="D603" s="44"/>
    </row>
    <row r="604" spans="4:4" x14ac:dyDescent="0.2">
      <c r="D604" s="44"/>
    </row>
    <row r="605" spans="4:4" x14ac:dyDescent="0.2">
      <c r="D605" s="44"/>
    </row>
    <row r="606" spans="4:4" x14ac:dyDescent="0.2">
      <c r="D606" s="44"/>
    </row>
    <row r="607" spans="4:4" x14ac:dyDescent="0.2">
      <c r="D607" s="44"/>
    </row>
    <row r="608" spans="4:4" x14ac:dyDescent="0.2">
      <c r="D608" s="44"/>
    </row>
    <row r="609" spans="4:4" x14ac:dyDescent="0.2">
      <c r="D609" s="44"/>
    </row>
    <row r="610" spans="4:4" x14ac:dyDescent="0.2">
      <c r="D610" s="44"/>
    </row>
    <row r="611" spans="4:4" x14ac:dyDescent="0.2">
      <c r="D611" s="44"/>
    </row>
    <row r="612" spans="4:4" x14ac:dyDescent="0.2">
      <c r="D612" s="44"/>
    </row>
    <row r="613" spans="4:4" x14ac:dyDescent="0.2">
      <c r="D613" s="44"/>
    </row>
    <row r="614" spans="4:4" x14ac:dyDescent="0.2">
      <c r="D614" s="44"/>
    </row>
    <row r="615" spans="4:4" x14ac:dyDescent="0.2">
      <c r="D615" s="44"/>
    </row>
    <row r="616" spans="4:4" x14ac:dyDescent="0.2">
      <c r="D616" s="44"/>
    </row>
    <row r="617" spans="4:4" x14ac:dyDescent="0.2">
      <c r="D617" s="44"/>
    </row>
    <row r="618" spans="4:4" x14ac:dyDescent="0.2">
      <c r="D618" s="44"/>
    </row>
    <row r="619" spans="4:4" x14ac:dyDescent="0.2">
      <c r="D619" s="44"/>
    </row>
    <row r="620" spans="4:4" x14ac:dyDescent="0.2">
      <c r="D620" s="44"/>
    </row>
    <row r="621" spans="4:4" x14ac:dyDescent="0.2">
      <c r="D621" s="44"/>
    </row>
    <row r="622" spans="4:4" x14ac:dyDescent="0.2">
      <c r="D622" s="44"/>
    </row>
    <row r="623" spans="4:4" x14ac:dyDescent="0.2">
      <c r="D623" s="44"/>
    </row>
    <row r="624" spans="4:4" x14ac:dyDescent="0.2">
      <c r="D624" s="44"/>
    </row>
    <row r="625" spans="4:4" x14ac:dyDescent="0.2">
      <c r="D625" s="44"/>
    </row>
    <row r="626" spans="4:4" x14ac:dyDescent="0.2">
      <c r="D626" s="44"/>
    </row>
    <row r="627" spans="4:4" x14ac:dyDescent="0.2">
      <c r="D627" s="44"/>
    </row>
    <row r="628" spans="4:4" x14ac:dyDescent="0.2">
      <c r="D628" s="44"/>
    </row>
    <row r="629" spans="4:4" x14ac:dyDescent="0.2">
      <c r="D629" s="44"/>
    </row>
    <row r="630" spans="4:4" x14ac:dyDescent="0.2">
      <c r="D630" s="44"/>
    </row>
    <row r="631" spans="4:4" x14ac:dyDescent="0.2">
      <c r="D631" s="44"/>
    </row>
    <row r="632" spans="4:4" x14ac:dyDescent="0.2">
      <c r="D632" s="44"/>
    </row>
    <row r="633" spans="4:4" x14ac:dyDescent="0.2">
      <c r="D633" s="44"/>
    </row>
    <row r="634" spans="4:4" x14ac:dyDescent="0.2">
      <c r="D634" s="44"/>
    </row>
    <row r="635" spans="4:4" x14ac:dyDescent="0.2">
      <c r="D635" s="44"/>
    </row>
    <row r="636" spans="4:4" x14ac:dyDescent="0.2">
      <c r="D636" s="44"/>
    </row>
    <row r="637" spans="4:4" x14ac:dyDescent="0.2">
      <c r="D637" s="44"/>
    </row>
    <row r="638" spans="4:4" x14ac:dyDescent="0.2">
      <c r="D638" s="44"/>
    </row>
    <row r="639" spans="4:4" x14ac:dyDescent="0.2">
      <c r="D639" s="44"/>
    </row>
    <row r="640" spans="4:4" x14ac:dyDescent="0.2">
      <c r="D640" s="44"/>
    </row>
    <row r="641" spans="4:4" x14ac:dyDescent="0.2">
      <c r="D641" s="44"/>
    </row>
    <row r="642" spans="4:4" x14ac:dyDescent="0.2">
      <c r="D642" s="44"/>
    </row>
    <row r="643" spans="4:4" x14ac:dyDescent="0.2">
      <c r="D643" s="44"/>
    </row>
    <row r="644" spans="4:4" x14ac:dyDescent="0.2">
      <c r="D644" s="44"/>
    </row>
    <row r="645" spans="4:4" x14ac:dyDescent="0.2">
      <c r="D645" s="44"/>
    </row>
    <row r="646" spans="4:4" x14ac:dyDescent="0.2">
      <c r="D646" s="44"/>
    </row>
    <row r="647" spans="4:4" x14ac:dyDescent="0.2">
      <c r="D647" s="44"/>
    </row>
    <row r="648" spans="4:4" x14ac:dyDescent="0.2">
      <c r="D648" s="44"/>
    </row>
    <row r="649" spans="4:4" x14ac:dyDescent="0.2">
      <c r="D649" s="44"/>
    </row>
    <row r="650" spans="4:4" x14ac:dyDescent="0.2">
      <c r="D650" s="44"/>
    </row>
    <row r="651" spans="4:4" x14ac:dyDescent="0.2">
      <c r="D651" s="44"/>
    </row>
    <row r="652" spans="4:4" x14ac:dyDescent="0.2">
      <c r="D652" s="44"/>
    </row>
    <row r="653" spans="4:4" x14ac:dyDescent="0.2">
      <c r="D653" s="44"/>
    </row>
    <row r="654" spans="4:4" x14ac:dyDescent="0.2">
      <c r="D654" s="44"/>
    </row>
    <row r="655" spans="4:4" x14ac:dyDescent="0.2">
      <c r="D655" s="44"/>
    </row>
    <row r="656" spans="4:4" x14ac:dyDescent="0.2">
      <c r="D656" s="44"/>
    </row>
    <row r="657" spans="4:4" x14ac:dyDescent="0.2">
      <c r="D657" s="44"/>
    </row>
    <row r="658" spans="4:4" x14ac:dyDescent="0.2">
      <c r="D658" s="44"/>
    </row>
    <row r="659" spans="4:4" x14ac:dyDescent="0.2">
      <c r="D659" s="44"/>
    </row>
    <row r="660" spans="4:4" x14ac:dyDescent="0.2">
      <c r="D660" s="44"/>
    </row>
    <row r="661" spans="4:4" x14ac:dyDescent="0.2">
      <c r="D661" s="44"/>
    </row>
    <row r="662" spans="4:4" x14ac:dyDescent="0.2">
      <c r="D662" s="44"/>
    </row>
    <row r="663" spans="4:4" x14ac:dyDescent="0.2">
      <c r="D663" s="44"/>
    </row>
    <row r="664" spans="4:4" x14ac:dyDescent="0.2">
      <c r="D664" s="44"/>
    </row>
    <row r="665" spans="4:4" x14ac:dyDescent="0.2">
      <c r="D665" s="44"/>
    </row>
    <row r="666" spans="4:4" x14ac:dyDescent="0.2">
      <c r="D666" s="44"/>
    </row>
    <row r="667" spans="4:4" x14ac:dyDescent="0.2">
      <c r="D667" s="44"/>
    </row>
    <row r="668" spans="4:4" x14ac:dyDescent="0.2">
      <c r="D668" s="44"/>
    </row>
    <row r="669" spans="4:4" x14ac:dyDescent="0.2">
      <c r="D669" s="44"/>
    </row>
    <row r="670" spans="4:4" x14ac:dyDescent="0.2">
      <c r="D670" s="44"/>
    </row>
    <row r="671" spans="4:4" x14ac:dyDescent="0.2">
      <c r="D671" s="44"/>
    </row>
    <row r="672" spans="4:4" x14ac:dyDescent="0.2">
      <c r="D672" s="44"/>
    </row>
    <row r="673" spans="4:4" x14ac:dyDescent="0.2">
      <c r="D673" s="44"/>
    </row>
    <row r="674" spans="4:4" x14ac:dyDescent="0.2">
      <c r="D674" s="44"/>
    </row>
    <row r="675" spans="4:4" x14ac:dyDescent="0.2">
      <c r="D675" s="44"/>
    </row>
    <row r="676" spans="4:4" x14ac:dyDescent="0.2">
      <c r="D676" s="44"/>
    </row>
    <row r="677" spans="4:4" x14ac:dyDescent="0.2">
      <c r="D677" s="44"/>
    </row>
    <row r="678" spans="4:4" x14ac:dyDescent="0.2">
      <c r="D678" s="44"/>
    </row>
    <row r="679" spans="4:4" x14ac:dyDescent="0.2">
      <c r="D679" s="44"/>
    </row>
    <row r="680" spans="4:4" x14ac:dyDescent="0.2">
      <c r="D680" s="44"/>
    </row>
    <row r="681" spans="4:4" x14ac:dyDescent="0.2">
      <c r="D681" s="44"/>
    </row>
    <row r="682" spans="4:4" x14ac:dyDescent="0.2">
      <c r="D682" s="44"/>
    </row>
    <row r="683" spans="4:4" x14ac:dyDescent="0.2">
      <c r="D683" s="44"/>
    </row>
    <row r="684" spans="4:4" x14ac:dyDescent="0.2">
      <c r="D684" s="44"/>
    </row>
    <row r="685" spans="4:4" x14ac:dyDescent="0.2">
      <c r="D685" s="44"/>
    </row>
    <row r="686" spans="4:4" x14ac:dyDescent="0.2">
      <c r="D686" s="44"/>
    </row>
    <row r="687" spans="4:4" x14ac:dyDescent="0.2">
      <c r="D687" s="44"/>
    </row>
    <row r="688" spans="4:4" x14ac:dyDescent="0.2">
      <c r="D688" s="44"/>
    </row>
    <row r="689" spans="4:4" x14ac:dyDescent="0.2">
      <c r="D689" s="44"/>
    </row>
    <row r="690" spans="4:4" x14ac:dyDescent="0.2">
      <c r="D690" s="44"/>
    </row>
    <row r="691" spans="4:4" x14ac:dyDescent="0.2">
      <c r="D691" s="44"/>
    </row>
    <row r="692" spans="4:4" x14ac:dyDescent="0.2">
      <c r="D692" s="44"/>
    </row>
    <row r="693" spans="4:4" x14ac:dyDescent="0.2">
      <c r="D693" s="44"/>
    </row>
    <row r="694" spans="4:4" x14ac:dyDescent="0.2">
      <c r="D694" s="44"/>
    </row>
    <row r="695" spans="4:4" x14ac:dyDescent="0.2">
      <c r="D695" s="44"/>
    </row>
    <row r="696" spans="4:4" x14ac:dyDescent="0.2">
      <c r="D696" s="44"/>
    </row>
    <row r="697" spans="4:4" x14ac:dyDescent="0.2">
      <c r="D697" s="44"/>
    </row>
    <row r="698" spans="4:4" x14ac:dyDescent="0.2">
      <c r="D698" s="44"/>
    </row>
    <row r="699" spans="4:4" x14ac:dyDescent="0.2">
      <c r="D699" s="44"/>
    </row>
    <row r="700" spans="4:4" x14ac:dyDescent="0.2">
      <c r="D700" s="44"/>
    </row>
    <row r="701" spans="4:4" x14ac:dyDescent="0.2">
      <c r="D701" s="44"/>
    </row>
    <row r="702" spans="4:4" x14ac:dyDescent="0.2">
      <c r="D702" s="44"/>
    </row>
    <row r="703" spans="4:4" x14ac:dyDescent="0.2">
      <c r="D703" s="44"/>
    </row>
    <row r="704" spans="4:4" x14ac:dyDescent="0.2">
      <c r="D704" s="44"/>
    </row>
    <row r="705" spans="4:4" x14ac:dyDescent="0.2">
      <c r="D705" s="44"/>
    </row>
    <row r="706" spans="4:4" x14ac:dyDescent="0.2">
      <c r="D706" s="44"/>
    </row>
    <row r="707" spans="4:4" x14ac:dyDescent="0.2">
      <c r="D707" s="44"/>
    </row>
    <row r="708" spans="4:4" x14ac:dyDescent="0.2">
      <c r="D708" s="44"/>
    </row>
    <row r="709" spans="4:4" x14ac:dyDescent="0.2">
      <c r="D709" s="44"/>
    </row>
    <row r="710" spans="4:4" x14ac:dyDescent="0.2">
      <c r="D710" s="44"/>
    </row>
    <row r="711" spans="4:4" x14ac:dyDescent="0.2">
      <c r="D711" s="44"/>
    </row>
    <row r="712" spans="4:4" x14ac:dyDescent="0.2">
      <c r="D712" s="44"/>
    </row>
    <row r="713" spans="4:4" x14ac:dyDescent="0.2">
      <c r="D713" s="44"/>
    </row>
    <row r="714" spans="4:4" x14ac:dyDescent="0.2">
      <c r="D714" s="44"/>
    </row>
    <row r="715" spans="4:4" x14ac:dyDescent="0.2">
      <c r="D715" s="44"/>
    </row>
    <row r="716" spans="4:4" x14ac:dyDescent="0.2">
      <c r="D716" s="44"/>
    </row>
    <row r="717" spans="4:4" x14ac:dyDescent="0.2">
      <c r="D717" s="44"/>
    </row>
    <row r="718" spans="4:4" x14ac:dyDescent="0.2">
      <c r="D718" s="44"/>
    </row>
    <row r="719" spans="4:4" x14ac:dyDescent="0.2">
      <c r="D719" s="44"/>
    </row>
    <row r="720" spans="4:4" x14ac:dyDescent="0.2">
      <c r="D720" s="44"/>
    </row>
    <row r="721" spans="4:4" x14ac:dyDescent="0.2">
      <c r="D721" s="44"/>
    </row>
    <row r="722" spans="4:4" x14ac:dyDescent="0.2">
      <c r="D722" s="44"/>
    </row>
    <row r="723" spans="4:4" x14ac:dyDescent="0.2">
      <c r="D723" s="44"/>
    </row>
    <row r="724" spans="4:4" x14ac:dyDescent="0.2">
      <c r="D724" s="44"/>
    </row>
    <row r="725" spans="4:4" x14ac:dyDescent="0.2">
      <c r="D725" s="44"/>
    </row>
    <row r="726" spans="4:4" x14ac:dyDescent="0.2">
      <c r="D726" s="44"/>
    </row>
    <row r="727" spans="4:4" x14ac:dyDescent="0.2">
      <c r="D727" s="44"/>
    </row>
    <row r="728" spans="4:4" x14ac:dyDescent="0.2">
      <c r="D728" s="44"/>
    </row>
    <row r="729" spans="4:4" x14ac:dyDescent="0.2">
      <c r="D729" s="44"/>
    </row>
    <row r="730" spans="4:4" x14ac:dyDescent="0.2">
      <c r="D730" s="44"/>
    </row>
    <row r="731" spans="4:4" x14ac:dyDescent="0.2">
      <c r="D731" s="44"/>
    </row>
    <row r="732" spans="4:4" x14ac:dyDescent="0.2">
      <c r="D732" s="44"/>
    </row>
    <row r="733" spans="4:4" x14ac:dyDescent="0.2">
      <c r="D733" s="44"/>
    </row>
    <row r="734" spans="4:4" x14ac:dyDescent="0.2">
      <c r="D734" s="44"/>
    </row>
    <row r="735" spans="4:4" x14ac:dyDescent="0.2">
      <c r="D735" s="44"/>
    </row>
    <row r="736" spans="4:4" x14ac:dyDescent="0.2">
      <c r="D736" s="44"/>
    </row>
    <row r="737" spans="4:4" x14ac:dyDescent="0.2">
      <c r="D737" s="44"/>
    </row>
    <row r="738" spans="4:4" x14ac:dyDescent="0.2">
      <c r="D738" s="44"/>
    </row>
    <row r="739" spans="4:4" x14ac:dyDescent="0.2">
      <c r="D739" s="44"/>
    </row>
    <row r="740" spans="4:4" x14ac:dyDescent="0.2">
      <c r="D740" s="44"/>
    </row>
    <row r="741" spans="4:4" x14ac:dyDescent="0.2">
      <c r="D741" s="44"/>
    </row>
    <row r="742" spans="4:4" x14ac:dyDescent="0.2">
      <c r="D742" s="44"/>
    </row>
    <row r="743" spans="4:4" x14ac:dyDescent="0.2">
      <c r="D743" s="44"/>
    </row>
    <row r="744" spans="4:4" x14ac:dyDescent="0.2">
      <c r="D744" s="44"/>
    </row>
    <row r="745" spans="4:4" x14ac:dyDescent="0.2">
      <c r="D745" s="44"/>
    </row>
    <row r="746" spans="4:4" x14ac:dyDescent="0.2">
      <c r="D746" s="44"/>
    </row>
    <row r="747" spans="4:4" x14ac:dyDescent="0.2">
      <c r="D747" s="44"/>
    </row>
    <row r="748" spans="4:4" x14ac:dyDescent="0.2">
      <c r="D748" s="44"/>
    </row>
    <row r="749" spans="4:4" x14ac:dyDescent="0.2">
      <c r="D749" s="44"/>
    </row>
    <row r="750" spans="4:4" x14ac:dyDescent="0.2">
      <c r="D750" s="44"/>
    </row>
    <row r="751" spans="4:4" x14ac:dyDescent="0.2">
      <c r="D751" s="44"/>
    </row>
    <row r="752" spans="4:4" x14ac:dyDescent="0.2">
      <c r="D752" s="44"/>
    </row>
    <row r="753" spans="4:4" x14ac:dyDescent="0.2">
      <c r="D753" s="44"/>
    </row>
    <row r="754" spans="4:4" x14ac:dyDescent="0.2">
      <c r="D754" s="44"/>
    </row>
    <row r="755" spans="4:4" x14ac:dyDescent="0.2">
      <c r="D755" s="44"/>
    </row>
    <row r="756" spans="4:4" x14ac:dyDescent="0.2">
      <c r="D756" s="44"/>
    </row>
    <row r="757" spans="4:4" x14ac:dyDescent="0.2">
      <c r="D757" s="44"/>
    </row>
    <row r="758" spans="4:4" x14ac:dyDescent="0.2">
      <c r="D758" s="44"/>
    </row>
    <row r="759" spans="4:4" x14ac:dyDescent="0.2">
      <c r="D759" s="44"/>
    </row>
    <row r="760" spans="4:4" x14ac:dyDescent="0.2">
      <c r="D760" s="44"/>
    </row>
    <row r="761" spans="4:4" x14ac:dyDescent="0.2">
      <c r="D761" s="44"/>
    </row>
    <row r="762" spans="4:4" x14ac:dyDescent="0.2">
      <c r="D762" s="44"/>
    </row>
    <row r="763" spans="4:4" x14ac:dyDescent="0.2">
      <c r="D763" s="44"/>
    </row>
    <row r="764" spans="4:4" x14ac:dyDescent="0.2">
      <c r="D764" s="44"/>
    </row>
    <row r="765" spans="4:4" x14ac:dyDescent="0.2">
      <c r="D765" s="44"/>
    </row>
    <row r="766" spans="4:4" x14ac:dyDescent="0.2">
      <c r="D766" s="44"/>
    </row>
    <row r="767" spans="4:4" x14ac:dyDescent="0.2">
      <c r="D767" s="44"/>
    </row>
    <row r="768" spans="4:4" x14ac:dyDescent="0.2">
      <c r="D768" s="44"/>
    </row>
    <row r="769" spans="4:4" x14ac:dyDescent="0.2">
      <c r="D769" s="44"/>
    </row>
    <row r="770" spans="4:4" x14ac:dyDescent="0.2">
      <c r="D770" s="44"/>
    </row>
    <row r="771" spans="4:4" x14ac:dyDescent="0.2">
      <c r="D771" s="44"/>
    </row>
    <row r="772" spans="4:4" x14ac:dyDescent="0.2">
      <c r="D772" s="44"/>
    </row>
    <row r="773" spans="4:4" x14ac:dyDescent="0.2">
      <c r="D773" s="44"/>
    </row>
    <row r="774" spans="4:4" x14ac:dyDescent="0.2">
      <c r="D774" s="44"/>
    </row>
    <row r="775" spans="4:4" x14ac:dyDescent="0.2">
      <c r="D775" s="44"/>
    </row>
    <row r="776" spans="4:4" x14ac:dyDescent="0.2">
      <c r="D776" s="44"/>
    </row>
    <row r="777" spans="4:4" x14ac:dyDescent="0.2">
      <c r="D777" s="44"/>
    </row>
    <row r="778" spans="4:4" x14ac:dyDescent="0.2">
      <c r="D778" s="44"/>
    </row>
    <row r="779" spans="4:4" x14ac:dyDescent="0.2">
      <c r="D779" s="44"/>
    </row>
    <row r="780" spans="4:4" x14ac:dyDescent="0.2">
      <c r="D780" s="44"/>
    </row>
    <row r="781" spans="4:4" x14ac:dyDescent="0.2">
      <c r="D781" s="44"/>
    </row>
    <row r="782" spans="4:4" x14ac:dyDescent="0.2">
      <c r="D782" s="44"/>
    </row>
    <row r="783" spans="4:4" x14ac:dyDescent="0.2">
      <c r="D783" s="44"/>
    </row>
    <row r="784" spans="4:4" x14ac:dyDescent="0.2">
      <c r="D784" s="44"/>
    </row>
    <row r="785" spans="4:4" x14ac:dyDescent="0.2">
      <c r="D785" s="44"/>
    </row>
    <row r="786" spans="4:4" x14ac:dyDescent="0.2">
      <c r="D786" s="44"/>
    </row>
    <row r="787" spans="4:4" x14ac:dyDescent="0.2">
      <c r="D787" s="44"/>
    </row>
    <row r="788" spans="4:4" x14ac:dyDescent="0.2">
      <c r="D788" s="44"/>
    </row>
    <row r="789" spans="4:4" x14ac:dyDescent="0.2">
      <c r="D789" s="44"/>
    </row>
    <row r="790" spans="4:4" x14ac:dyDescent="0.2">
      <c r="D790" s="44"/>
    </row>
    <row r="791" spans="4:4" x14ac:dyDescent="0.2">
      <c r="D791" s="44"/>
    </row>
    <row r="792" spans="4:4" x14ac:dyDescent="0.2">
      <c r="D792" s="44"/>
    </row>
    <row r="793" spans="4:4" x14ac:dyDescent="0.2">
      <c r="D793" s="44"/>
    </row>
    <row r="794" spans="4:4" x14ac:dyDescent="0.2">
      <c r="D794" s="44"/>
    </row>
    <row r="795" spans="4:4" x14ac:dyDescent="0.2">
      <c r="D795" s="44"/>
    </row>
    <row r="796" spans="4:4" x14ac:dyDescent="0.2">
      <c r="D796" s="44"/>
    </row>
    <row r="797" spans="4:4" x14ac:dyDescent="0.2">
      <c r="D797" s="44"/>
    </row>
    <row r="798" spans="4:4" x14ac:dyDescent="0.2">
      <c r="D798" s="44"/>
    </row>
    <row r="799" spans="4:4" x14ac:dyDescent="0.2">
      <c r="D799" s="44"/>
    </row>
    <row r="800" spans="4:4" x14ac:dyDescent="0.2">
      <c r="D800" s="44"/>
    </row>
    <row r="801" spans="4:4" x14ac:dyDescent="0.2">
      <c r="D801" s="44"/>
    </row>
    <row r="802" spans="4:4" x14ac:dyDescent="0.2">
      <c r="D802" s="44"/>
    </row>
    <row r="803" spans="4:4" x14ac:dyDescent="0.2">
      <c r="D803" s="44"/>
    </row>
    <row r="804" spans="4:4" x14ac:dyDescent="0.2">
      <c r="D804" s="44"/>
    </row>
    <row r="805" spans="4:4" x14ac:dyDescent="0.2">
      <c r="D805" s="44"/>
    </row>
    <row r="806" spans="4:4" x14ac:dyDescent="0.2">
      <c r="D806" s="44"/>
    </row>
    <row r="807" spans="4:4" x14ac:dyDescent="0.2">
      <c r="D807" s="44"/>
    </row>
    <row r="808" spans="4:4" x14ac:dyDescent="0.2">
      <c r="D808" s="44"/>
    </row>
    <row r="809" spans="4:4" x14ac:dyDescent="0.2">
      <c r="D809" s="44"/>
    </row>
    <row r="810" spans="4:4" x14ac:dyDescent="0.2">
      <c r="D810" s="44"/>
    </row>
    <row r="811" spans="4:4" x14ac:dyDescent="0.2">
      <c r="D811" s="44"/>
    </row>
    <row r="812" spans="4:4" x14ac:dyDescent="0.2">
      <c r="D812" s="44"/>
    </row>
    <row r="813" spans="4:4" x14ac:dyDescent="0.2">
      <c r="D813" s="44"/>
    </row>
    <row r="814" spans="4:4" x14ac:dyDescent="0.2">
      <c r="D814" s="44"/>
    </row>
    <row r="815" spans="4:4" x14ac:dyDescent="0.2">
      <c r="D815" s="44"/>
    </row>
    <row r="816" spans="4:4" x14ac:dyDescent="0.2">
      <c r="D816" s="44"/>
    </row>
    <row r="817" spans="4:4" x14ac:dyDescent="0.2">
      <c r="D817" s="44"/>
    </row>
    <row r="818" spans="4:4" x14ac:dyDescent="0.2">
      <c r="D818" s="44"/>
    </row>
    <row r="819" spans="4:4" x14ac:dyDescent="0.2">
      <c r="D819" s="44"/>
    </row>
    <row r="820" spans="4:4" x14ac:dyDescent="0.2">
      <c r="D820" s="44"/>
    </row>
    <row r="821" spans="4:4" x14ac:dyDescent="0.2">
      <c r="D821" s="44"/>
    </row>
    <row r="822" spans="4:4" x14ac:dyDescent="0.2">
      <c r="D822" s="44"/>
    </row>
    <row r="823" spans="4:4" x14ac:dyDescent="0.2">
      <c r="D823" s="44"/>
    </row>
    <row r="824" spans="4:4" x14ac:dyDescent="0.2">
      <c r="D824" s="44"/>
    </row>
    <row r="825" spans="4:4" x14ac:dyDescent="0.2">
      <c r="D825" s="44"/>
    </row>
    <row r="826" spans="4:4" x14ac:dyDescent="0.2">
      <c r="D826" s="44"/>
    </row>
    <row r="827" spans="4:4" x14ac:dyDescent="0.2">
      <c r="D827" s="44"/>
    </row>
    <row r="828" spans="4:4" x14ac:dyDescent="0.2">
      <c r="D828" s="44"/>
    </row>
    <row r="829" spans="4:4" x14ac:dyDescent="0.2">
      <c r="D829" s="44"/>
    </row>
    <row r="830" spans="4:4" x14ac:dyDescent="0.2">
      <c r="D830" s="44"/>
    </row>
    <row r="831" spans="4:4" x14ac:dyDescent="0.2">
      <c r="D831" s="44"/>
    </row>
    <row r="832" spans="4:4" x14ac:dyDescent="0.2">
      <c r="D832" s="44"/>
    </row>
    <row r="833" spans="4:4" x14ac:dyDescent="0.2">
      <c r="D833" s="44"/>
    </row>
    <row r="834" spans="4:4" x14ac:dyDescent="0.2">
      <c r="D834" s="44"/>
    </row>
    <row r="835" spans="4:4" x14ac:dyDescent="0.2">
      <c r="D835" s="44"/>
    </row>
    <row r="836" spans="4:4" x14ac:dyDescent="0.2">
      <c r="D836" s="44"/>
    </row>
    <row r="837" spans="4:4" x14ac:dyDescent="0.2">
      <c r="D837" s="44"/>
    </row>
    <row r="838" spans="4:4" x14ac:dyDescent="0.2">
      <c r="D838" s="44"/>
    </row>
    <row r="839" spans="4:4" x14ac:dyDescent="0.2">
      <c r="D839" s="44"/>
    </row>
    <row r="840" spans="4:4" x14ac:dyDescent="0.2">
      <c r="D840" s="44"/>
    </row>
    <row r="841" spans="4:4" x14ac:dyDescent="0.2">
      <c r="D841" s="44"/>
    </row>
    <row r="842" spans="4:4" x14ac:dyDescent="0.2">
      <c r="D842" s="44"/>
    </row>
    <row r="843" spans="4:4" x14ac:dyDescent="0.2">
      <c r="D843" s="44"/>
    </row>
    <row r="844" spans="4:4" x14ac:dyDescent="0.2">
      <c r="D844" s="44"/>
    </row>
    <row r="845" spans="4:4" x14ac:dyDescent="0.2">
      <c r="D845" s="44"/>
    </row>
    <row r="846" spans="4:4" x14ac:dyDescent="0.2">
      <c r="D846" s="44"/>
    </row>
    <row r="847" spans="4:4" x14ac:dyDescent="0.2">
      <c r="D847" s="44"/>
    </row>
    <row r="848" spans="4:4" x14ac:dyDescent="0.2">
      <c r="D848" s="44"/>
    </row>
    <row r="849" spans="4:4" x14ac:dyDescent="0.2">
      <c r="D849" s="44"/>
    </row>
    <row r="850" spans="4:4" x14ac:dyDescent="0.2">
      <c r="D850" s="44"/>
    </row>
    <row r="851" spans="4:4" x14ac:dyDescent="0.2">
      <c r="D851" s="44"/>
    </row>
    <row r="852" spans="4:4" x14ac:dyDescent="0.2">
      <c r="D852" s="44"/>
    </row>
    <row r="853" spans="4:4" x14ac:dyDescent="0.2">
      <c r="D853" s="44"/>
    </row>
    <row r="854" spans="4:4" x14ac:dyDescent="0.2">
      <c r="D854" s="44"/>
    </row>
    <row r="855" spans="4:4" x14ac:dyDescent="0.2">
      <c r="D855" s="44"/>
    </row>
    <row r="856" spans="4:4" x14ac:dyDescent="0.2">
      <c r="D856" s="44"/>
    </row>
    <row r="857" spans="4:4" x14ac:dyDescent="0.2">
      <c r="D857" s="44"/>
    </row>
    <row r="858" spans="4:4" x14ac:dyDescent="0.2">
      <c r="D858" s="44"/>
    </row>
    <row r="859" spans="4:4" x14ac:dyDescent="0.2">
      <c r="D859" s="44"/>
    </row>
    <row r="860" spans="4:4" x14ac:dyDescent="0.2">
      <c r="D860" s="44"/>
    </row>
    <row r="861" spans="4:4" x14ac:dyDescent="0.2">
      <c r="D861" s="44"/>
    </row>
    <row r="862" spans="4:4" x14ac:dyDescent="0.2">
      <c r="D862" s="44"/>
    </row>
    <row r="863" spans="4:4" x14ac:dyDescent="0.2">
      <c r="D863" s="44"/>
    </row>
    <row r="864" spans="4:4" x14ac:dyDescent="0.2">
      <c r="D864" s="44"/>
    </row>
    <row r="865" spans="4:4" x14ac:dyDescent="0.2">
      <c r="D865" s="44"/>
    </row>
    <row r="866" spans="4:4" x14ac:dyDescent="0.2">
      <c r="D866" s="44"/>
    </row>
    <row r="867" spans="4:4" x14ac:dyDescent="0.2">
      <c r="D867" s="44"/>
    </row>
    <row r="868" spans="4:4" x14ac:dyDescent="0.2">
      <c r="D868" s="44"/>
    </row>
    <row r="869" spans="4:4" x14ac:dyDescent="0.2">
      <c r="D869" s="44"/>
    </row>
    <row r="870" spans="4:4" x14ac:dyDescent="0.2">
      <c r="D870" s="44"/>
    </row>
    <row r="871" spans="4:4" x14ac:dyDescent="0.2">
      <c r="D871" s="44"/>
    </row>
    <row r="872" spans="4:4" x14ac:dyDescent="0.2">
      <c r="D872" s="44"/>
    </row>
    <row r="873" spans="4:4" x14ac:dyDescent="0.2">
      <c r="D873" s="44"/>
    </row>
    <row r="874" spans="4:4" x14ac:dyDescent="0.2">
      <c r="D874" s="44"/>
    </row>
    <row r="875" spans="4:4" x14ac:dyDescent="0.2">
      <c r="D875" s="44"/>
    </row>
    <row r="876" spans="4:4" x14ac:dyDescent="0.2">
      <c r="D876" s="44"/>
    </row>
    <row r="877" spans="4:4" x14ac:dyDescent="0.2">
      <c r="D877" s="44"/>
    </row>
    <row r="878" spans="4:4" x14ac:dyDescent="0.2">
      <c r="D878" s="44"/>
    </row>
    <row r="879" spans="4:4" x14ac:dyDescent="0.2">
      <c r="D879" s="44"/>
    </row>
    <row r="880" spans="4:4" x14ac:dyDescent="0.2">
      <c r="D880" s="44"/>
    </row>
    <row r="881" spans="4:4" x14ac:dyDescent="0.2">
      <c r="D881" s="44"/>
    </row>
    <row r="882" spans="4:4" x14ac:dyDescent="0.2">
      <c r="D882" s="44"/>
    </row>
    <row r="883" spans="4:4" x14ac:dyDescent="0.2">
      <c r="D883" s="44"/>
    </row>
    <row r="884" spans="4:4" x14ac:dyDescent="0.2">
      <c r="D884" s="44"/>
    </row>
    <row r="885" spans="4:4" x14ac:dyDescent="0.2">
      <c r="D885" s="44"/>
    </row>
    <row r="886" spans="4:4" x14ac:dyDescent="0.2">
      <c r="D886" s="44"/>
    </row>
    <row r="887" spans="4:4" x14ac:dyDescent="0.2">
      <c r="D887" s="44"/>
    </row>
    <row r="888" spans="4:4" x14ac:dyDescent="0.2">
      <c r="D888" s="44"/>
    </row>
    <row r="889" spans="4:4" x14ac:dyDescent="0.2">
      <c r="D889" s="44"/>
    </row>
    <row r="890" spans="4:4" x14ac:dyDescent="0.2">
      <c r="D890" s="44"/>
    </row>
    <row r="891" spans="4:4" x14ac:dyDescent="0.2">
      <c r="D891" s="44"/>
    </row>
    <row r="892" spans="4:4" x14ac:dyDescent="0.2">
      <c r="D892" s="44"/>
    </row>
    <row r="893" spans="4:4" x14ac:dyDescent="0.2">
      <c r="D893" s="44"/>
    </row>
    <row r="894" spans="4:4" x14ac:dyDescent="0.2">
      <c r="D894" s="44"/>
    </row>
    <row r="895" spans="4:4" x14ac:dyDescent="0.2">
      <c r="D895" s="44"/>
    </row>
    <row r="896" spans="4:4" x14ac:dyDescent="0.2">
      <c r="D896" s="44"/>
    </row>
    <row r="897" spans="4:4" x14ac:dyDescent="0.2">
      <c r="D897" s="44"/>
    </row>
    <row r="898" spans="4:4" x14ac:dyDescent="0.2">
      <c r="D898" s="44"/>
    </row>
    <row r="899" spans="4:4" x14ac:dyDescent="0.2">
      <c r="D899" s="44"/>
    </row>
    <row r="900" spans="4:4" x14ac:dyDescent="0.2">
      <c r="D900" s="44"/>
    </row>
    <row r="901" spans="4:4" x14ac:dyDescent="0.2">
      <c r="D901" s="44"/>
    </row>
    <row r="902" spans="4:4" x14ac:dyDescent="0.2">
      <c r="D902" s="44"/>
    </row>
    <row r="903" spans="4:4" x14ac:dyDescent="0.2">
      <c r="D903" s="44"/>
    </row>
    <row r="904" spans="4:4" x14ac:dyDescent="0.2">
      <c r="D904" s="44"/>
    </row>
    <row r="905" spans="4:4" x14ac:dyDescent="0.2">
      <c r="D905" s="44"/>
    </row>
    <row r="906" spans="4:4" x14ac:dyDescent="0.2">
      <c r="D906" s="44"/>
    </row>
    <row r="907" spans="4:4" x14ac:dyDescent="0.2">
      <c r="D907" s="44"/>
    </row>
    <row r="908" spans="4:4" x14ac:dyDescent="0.2">
      <c r="D908" s="44"/>
    </row>
    <row r="909" spans="4:4" x14ac:dyDescent="0.2">
      <c r="D909" s="44"/>
    </row>
    <row r="910" spans="4:4" x14ac:dyDescent="0.2">
      <c r="D910" s="44"/>
    </row>
    <row r="911" spans="4:4" x14ac:dyDescent="0.2">
      <c r="D911" s="44"/>
    </row>
    <row r="912" spans="4:4" x14ac:dyDescent="0.2">
      <c r="D912" s="44"/>
    </row>
    <row r="913" spans="4:4" x14ac:dyDescent="0.2">
      <c r="D913" s="44"/>
    </row>
    <row r="914" spans="4:4" x14ac:dyDescent="0.2">
      <c r="D914" s="44"/>
    </row>
    <row r="915" spans="4:4" x14ac:dyDescent="0.2">
      <c r="D915" s="44"/>
    </row>
    <row r="916" spans="4:4" x14ac:dyDescent="0.2">
      <c r="D916" s="44"/>
    </row>
    <row r="917" spans="4:4" x14ac:dyDescent="0.2">
      <c r="D917" s="44"/>
    </row>
    <row r="918" spans="4:4" x14ac:dyDescent="0.2">
      <c r="D918" s="44"/>
    </row>
    <row r="919" spans="4:4" x14ac:dyDescent="0.2">
      <c r="D919" s="44"/>
    </row>
    <row r="920" spans="4:4" x14ac:dyDescent="0.2">
      <c r="D920" s="44"/>
    </row>
    <row r="921" spans="4:4" x14ac:dyDescent="0.2">
      <c r="D921" s="44"/>
    </row>
    <row r="922" spans="4:4" x14ac:dyDescent="0.2">
      <c r="D922" s="44"/>
    </row>
    <row r="923" spans="4:4" x14ac:dyDescent="0.2">
      <c r="D923" s="44"/>
    </row>
    <row r="924" spans="4:4" x14ac:dyDescent="0.2">
      <c r="D924" s="44"/>
    </row>
    <row r="925" spans="4:4" x14ac:dyDescent="0.2">
      <c r="D925" s="44"/>
    </row>
    <row r="926" spans="4:4" x14ac:dyDescent="0.2">
      <c r="D926" s="44"/>
    </row>
    <row r="927" spans="4:4" x14ac:dyDescent="0.2">
      <c r="D927" s="44"/>
    </row>
    <row r="928" spans="4:4" x14ac:dyDescent="0.2">
      <c r="D928" s="44"/>
    </row>
    <row r="929" spans="4:4" x14ac:dyDescent="0.2">
      <c r="D929" s="44"/>
    </row>
    <row r="930" spans="4:4" x14ac:dyDescent="0.2">
      <c r="D930" s="44"/>
    </row>
    <row r="931" spans="4:4" x14ac:dyDescent="0.2">
      <c r="D931" s="44"/>
    </row>
    <row r="932" spans="4:4" x14ac:dyDescent="0.2">
      <c r="D932" s="44"/>
    </row>
    <row r="933" spans="4:4" x14ac:dyDescent="0.2">
      <c r="D933" s="44"/>
    </row>
    <row r="934" spans="4:4" x14ac:dyDescent="0.2">
      <c r="D934" s="44"/>
    </row>
    <row r="935" spans="4:4" x14ac:dyDescent="0.2">
      <c r="D935" s="44"/>
    </row>
    <row r="936" spans="4:4" x14ac:dyDescent="0.2">
      <c r="D936" s="44"/>
    </row>
    <row r="937" spans="4:4" x14ac:dyDescent="0.2">
      <c r="D937" s="44"/>
    </row>
    <row r="938" spans="4:4" x14ac:dyDescent="0.2">
      <c r="D938" s="44"/>
    </row>
    <row r="939" spans="4:4" x14ac:dyDescent="0.2">
      <c r="D939" s="44"/>
    </row>
    <row r="940" spans="4:4" x14ac:dyDescent="0.2">
      <c r="D940" s="44"/>
    </row>
    <row r="941" spans="4:4" x14ac:dyDescent="0.2">
      <c r="D941" s="44"/>
    </row>
    <row r="942" spans="4:4" x14ac:dyDescent="0.2">
      <c r="D942" s="44"/>
    </row>
    <row r="943" spans="4:4" x14ac:dyDescent="0.2">
      <c r="D943" s="44"/>
    </row>
    <row r="944" spans="4:4" x14ac:dyDescent="0.2">
      <c r="D944" s="44"/>
    </row>
    <row r="945" spans="4:4" x14ac:dyDescent="0.2">
      <c r="D945" s="44"/>
    </row>
    <row r="946" spans="4:4" x14ac:dyDescent="0.2">
      <c r="D946" s="44"/>
    </row>
    <row r="947" spans="4:4" x14ac:dyDescent="0.2">
      <c r="D947" s="44"/>
    </row>
    <row r="948" spans="4:4" x14ac:dyDescent="0.2">
      <c r="D948" s="44"/>
    </row>
    <row r="949" spans="4:4" x14ac:dyDescent="0.2">
      <c r="D949" s="44"/>
    </row>
    <row r="950" spans="4:4" x14ac:dyDescent="0.2">
      <c r="D950" s="44"/>
    </row>
    <row r="951" spans="4:4" x14ac:dyDescent="0.2">
      <c r="D951" s="44"/>
    </row>
    <row r="952" spans="4:4" x14ac:dyDescent="0.2">
      <c r="D952" s="44"/>
    </row>
    <row r="953" spans="4:4" x14ac:dyDescent="0.2">
      <c r="D953" s="44"/>
    </row>
    <row r="954" spans="4:4" x14ac:dyDescent="0.2">
      <c r="D954" s="44"/>
    </row>
    <row r="955" spans="4:4" x14ac:dyDescent="0.2">
      <c r="D955" s="44"/>
    </row>
    <row r="956" spans="4:4" x14ac:dyDescent="0.2">
      <c r="D956" s="44"/>
    </row>
    <row r="957" spans="4:4" x14ac:dyDescent="0.2">
      <c r="D957" s="44"/>
    </row>
    <row r="958" spans="4:4" x14ac:dyDescent="0.2">
      <c r="D958" s="44"/>
    </row>
    <row r="959" spans="4:4" x14ac:dyDescent="0.2">
      <c r="D959" s="44"/>
    </row>
    <row r="960" spans="4:4" x14ac:dyDescent="0.2">
      <c r="D960" s="44"/>
    </row>
    <row r="961" spans="4:4" x14ac:dyDescent="0.2">
      <c r="D961" s="44"/>
    </row>
    <row r="962" spans="4:4" x14ac:dyDescent="0.2">
      <c r="D962" s="44"/>
    </row>
    <row r="963" spans="4:4" x14ac:dyDescent="0.2">
      <c r="D963" s="44"/>
    </row>
    <row r="964" spans="4:4" x14ac:dyDescent="0.2">
      <c r="D964" s="44"/>
    </row>
    <row r="965" spans="4:4" x14ac:dyDescent="0.2">
      <c r="D965" s="44"/>
    </row>
    <row r="966" spans="4:4" x14ac:dyDescent="0.2">
      <c r="D966" s="44"/>
    </row>
    <row r="967" spans="4:4" x14ac:dyDescent="0.2">
      <c r="D967" s="44"/>
    </row>
    <row r="968" spans="4:4" x14ac:dyDescent="0.2">
      <c r="D968" s="44"/>
    </row>
    <row r="969" spans="4:4" x14ac:dyDescent="0.2">
      <c r="D969" s="44"/>
    </row>
    <row r="970" spans="4:4" x14ac:dyDescent="0.2">
      <c r="D970" s="44"/>
    </row>
    <row r="971" spans="4:4" x14ac:dyDescent="0.2">
      <c r="D971" s="44"/>
    </row>
    <row r="972" spans="4:4" x14ac:dyDescent="0.2">
      <c r="D972" s="44"/>
    </row>
    <row r="973" spans="4:4" x14ac:dyDescent="0.2">
      <c r="D973" s="44"/>
    </row>
    <row r="974" spans="4:4" x14ac:dyDescent="0.2">
      <c r="D974" s="44"/>
    </row>
    <row r="975" spans="4:4" x14ac:dyDescent="0.2">
      <c r="D975" s="44"/>
    </row>
    <row r="976" spans="4:4" x14ac:dyDescent="0.2">
      <c r="D976" s="44"/>
    </row>
    <row r="977" spans="4:4" x14ac:dyDescent="0.2">
      <c r="D977" s="44"/>
    </row>
    <row r="978" spans="4:4" x14ac:dyDescent="0.2">
      <c r="D978" s="44"/>
    </row>
    <row r="979" spans="4:4" x14ac:dyDescent="0.2">
      <c r="D979" s="44"/>
    </row>
    <row r="980" spans="4:4" x14ac:dyDescent="0.2">
      <c r="D980" s="44"/>
    </row>
    <row r="981" spans="4:4" x14ac:dyDescent="0.2">
      <c r="D981" s="44"/>
    </row>
    <row r="982" spans="4:4" x14ac:dyDescent="0.2">
      <c r="D982" s="44"/>
    </row>
    <row r="983" spans="4:4" x14ac:dyDescent="0.2">
      <c r="D983" s="44"/>
    </row>
    <row r="984" spans="4:4" x14ac:dyDescent="0.2">
      <c r="D984" s="44"/>
    </row>
    <row r="985" spans="4:4" x14ac:dyDescent="0.2">
      <c r="D985" s="44"/>
    </row>
    <row r="986" spans="4:4" x14ac:dyDescent="0.2">
      <c r="D986" s="44"/>
    </row>
    <row r="987" spans="4:4" x14ac:dyDescent="0.2">
      <c r="D987" s="44"/>
    </row>
    <row r="988" spans="4:4" x14ac:dyDescent="0.2">
      <c r="D988" s="44"/>
    </row>
    <row r="989" spans="4:4" x14ac:dyDescent="0.2">
      <c r="D989" s="44"/>
    </row>
    <row r="990" spans="4:4" x14ac:dyDescent="0.2">
      <c r="D990" s="44"/>
    </row>
    <row r="991" spans="4:4" x14ac:dyDescent="0.2">
      <c r="D991" s="44"/>
    </row>
    <row r="992" spans="4:4" x14ac:dyDescent="0.2">
      <c r="D992" s="44"/>
    </row>
    <row r="993" spans="4:4" x14ac:dyDescent="0.2">
      <c r="D993" s="44"/>
    </row>
    <row r="994" spans="4:4" x14ac:dyDescent="0.2">
      <c r="D994" s="44"/>
    </row>
    <row r="995" spans="4:4" x14ac:dyDescent="0.2">
      <c r="D995" s="44"/>
    </row>
    <row r="996" spans="4:4" x14ac:dyDescent="0.2">
      <c r="D996" s="44"/>
    </row>
    <row r="997" spans="4:4" x14ac:dyDescent="0.2">
      <c r="D997" s="44"/>
    </row>
    <row r="998" spans="4:4" x14ac:dyDescent="0.2">
      <c r="D998" s="44"/>
    </row>
    <row r="999" spans="4:4" x14ac:dyDescent="0.2">
      <c r="D999" s="44"/>
    </row>
    <row r="1000" spans="4:4" x14ac:dyDescent="0.2">
      <c r="D1000" s="44"/>
    </row>
    <row r="1001" spans="4:4" x14ac:dyDescent="0.2">
      <c r="D1001" s="44"/>
    </row>
    <row r="1002" spans="4:4" x14ac:dyDescent="0.2">
      <c r="D1002" s="44"/>
    </row>
    <row r="1003" spans="4:4" x14ac:dyDescent="0.2">
      <c r="D1003" s="44"/>
    </row>
    <row r="1004" spans="4:4" x14ac:dyDescent="0.2">
      <c r="D1004" s="44"/>
    </row>
    <row r="1005" spans="4:4" x14ac:dyDescent="0.2">
      <c r="D1005" s="44"/>
    </row>
    <row r="1006" spans="4:4" x14ac:dyDescent="0.2">
      <c r="D1006" s="44"/>
    </row>
    <row r="1007" spans="4:4" x14ac:dyDescent="0.2">
      <c r="D1007" s="44"/>
    </row>
    <row r="1008" spans="4:4" x14ac:dyDescent="0.2">
      <c r="D1008" s="44"/>
    </row>
    <row r="1009" spans="4:4" x14ac:dyDescent="0.2">
      <c r="D1009" s="44"/>
    </row>
    <row r="1010" spans="4:4" x14ac:dyDescent="0.2">
      <c r="D1010" s="44"/>
    </row>
    <row r="1011" spans="4:4" x14ac:dyDescent="0.2">
      <c r="D1011" s="44"/>
    </row>
    <row r="1012" spans="4:4" x14ac:dyDescent="0.2">
      <c r="D1012" s="44"/>
    </row>
    <row r="1013" spans="4:4" x14ac:dyDescent="0.2">
      <c r="D1013" s="44"/>
    </row>
    <row r="1014" spans="4:4" x14ac:dyDescent="0.2">
      <c r="D1014" s="44"/>
    </row>
    <row r="1015" spans="4:4" x14ac:dyDescent="0.2">
      <c r="D1015" s="44"/>
    </row>
    <row r="1016" spans="4:4" x14ac:dyDescent="0.2">
      <c r="D1016" s="44"/>
    </row>
    <row r="1017" spans="4:4" x14ac:dyDescent="0.2">
      <c r="D1017" s="44"/>
    </row>
    <row r="1018" spans="4:4" x14ac:dyDescent="0.2">
      <c r="D1018" s="44"/>
    </row>
    <row r="1019" spans="4:4" x14ac:dyDescent="0.2">
      <c r="D1019" s="44"/>
    </row>
    <row r="1020" spans="4:4" x14ac:dyDescent="0.2">
      <c r="D1020" s="44"/>
    </row>
    <row r="1021" spans="4:4" x14ac:dyDescent="0.2">
      <c r="D1021" s="44"/>
    </row>
    <row r="1022" spans="4:4" x14ac:dyDescent="0.2">
      <c r="D1022" s="44"/>
    </row>
    <row r="1023" spans="4:4" x14ac:dyDescent="0.2">
      <c r="D1023" s="44"/>
    </row>
    <row r="1024" spans="4:4" x14ac:dyDescent="0.2">
      <c r="D1024" s="44"/>
    </row>
    <row r="1025" spans="4:4" x14ac:dyDescent="0.2">
      <c r="D1025" s="44"/>
    </row>
    <row r="1026" spans="4:4" x14ac:dyDescent="0.2">
      <c r="D1026" s="44"/>
    </row>
    <row r="1027" spans="4:4" x14ac:dyDescent="0.2">
      <c r="D1027" s="44"/>
    </row>
    <row r="1028" spans="4:4" x14ac:dyDescent="0.2">
      <c r="D1028" s="44"/>
    </row>
    <row r="1029" spans="4:4" x14ac:dyDescent="0.2">
      <c r="D1029" s="44"/>
    </row>
    <row r="1030" spans="4:4" x14ac:dyDescent="0.2">
      <c r="D1030" s="44"/>
    </row>
    <row r="1031" spans="4:4" x14ac:dyDescent="0.2">
      <c r="D1031" s="44"/>
    </row>
    <row r="1032" spans="4:4" x14ac:dyDescent="0.2">
      <c r="D1032" s="44"/>
    </row>
    <row r="1033" spans="4:4" x14ac:dyDescent="0.2">
      <c r="D1033" s="44"/>
    </row>
    <row r="1034" spans="4:4" x14ac:dyDescent="0.2">
      <c r="D1034" s="44"/>
    </row>
    <row r="1035" spans="4:4" x14ac:dyDescent="0.2">
      <c r="D1035" s="44"/>
    </row>
    <row r="1036" spans="4:4" x14ac:dyDescent="0.2">
      <c r="D1036" s="44"/>
    </row>
    <row r="1037" spans="4:4" x14ac:dyDescent="0.2">
      <c r="D1037" s="44"/>
    </row>
    <row r="1038" spans="4:4" x14ac:dyDescent="0.2">
      <c r="D1038" s="44"/>
    </row>
    <row r="1039" spans="4:4" x14ac:dyDescent="0.2">
      <c r="D1039" s="44"/>
    </row>
    <row r="1040" spans="4:4" x14ac:dyDescent="0.2">
      <c r="D1040" s="44"/>
    </row>
    <row r="1041" spans="4:4" x14ac:dyDescent="0.2">
      <c r="D1041" s="44"/>
    </row>
    <row r="1042" spans="4:4" x14ac:dyDescent="0.2">
      <c r="D1042" s="44"/>
    </row>
    <row r="1043" spans="4:4" x14ac:dyDescent="0.2">
      <c r="D1043" s="44"/>
    </row>
    <row r="1044" spans="4:4" x14ac:dyDescent="0.2">
      <c r="D1044" s="44"/>
    </row>
    <row r="1045" spans="4:4" x14ac:dyDescent="0.2">
      <c r="D1045" s="44"/>
    </row>
    <row r="1046" spans="4:4" x14ac:dyDescent="0.2">
      <c r="D1046" s="44"/>
    </row>
    <row r="1047" spans="4:4" x14ac:dyDescent="0.2">
      <c r="D1047" s="44"/>
    </row>
    <row r="1048" spans="4:4" x14ac:dyDescent="0.2">
      <c r="D1048" s="44"/>
    </row>
    <row r="1049" spans="4:4" x14ac:dyDescent="0.2">
      <c r="D1049" s="44"/>
    </row>
    <row r="1050" spans="4:4" x14ac:dyDescent="0.2">
      <c r="D1050" s="44"/>
    </row>
    <row r="1051" spans="4:4" x14ac:dyDescent="0.2">
      <c r="D1051" s="44"/>
    </row>
    <row r="1052" spans="4:4" x14ac:dyDescent="0.2">
      <c r="D1052" s="44"/>
    </row>
    <row r="1053" spans="4:4" x14ac:dyDescent="0.2">
      <c r="D1053" s="44"/>
    </row>
    <row r="1054" spans="4:4" x14ac:dyDescent="0.2">
      <c r="D1054" s="44"/>
    </row>
    <row r="1055" spans="4:4" x14ac:dyDescent="0.2">
      <c r="D1055" s="44"/>
    </row>
    <row r="1056" spans="4:4" x14ac:dyDescent="0.2">
      <c r="D1056" s="44"/>
    </row>
    <row r="1057" spans="4:4" x14ac:dyDescent="0.2">
      <c r="D1057" s="44"/>
    </row>
    <row r="1058" spans="4:4" x14ac:dyDescent="0.2">
      <c r="D1058" s="44"/>
    </row>
    <row r="1059" spans="4:4" x14ac:dyDescent="0.2">
      <c r="D1059" s="44"/>
    </row>
    <row r="1060" spans="4:4" x14ac:dyDescent="0.2">
      <c r="D1060" s="44"/>
    </row>
    <row r="1061" spans="4:4" x14ac:dyDescent="0.2">
      <c r="D1061" s="44"/>
    </row>
    <row r="1062" spans="4:4" x14ac:dyDescent="0.2">
      <c r="D1062" s="44"/>
    </row>
    <row r="1063" spans="4:4" x14ac:dyDescent="0.2">
      <c r="D1063" s="44"/>
    </row>
    <row r="1064" spans="4:4" x14ac:dyDescent="0.2">
      <c r="D1064" s="44"/>
    </row>
    <row r="1065" spans="4:4" x14ac:dyDescent="0.2">
      <c r="D1065" s="44"/>
    </row>
    <row r="1066" spans="4:4" x14ac:dyDescent="0.2">
      <c r="D1066" s="44"/>
    </row>
    <row r="1067" spans="4:4" x14ac:dyDescent="0.2">
      <c r="D1067" s="44"/>
    </row>
    <row r="1068" spans="4:4" x14ac:dyDescent="0.2">
      <c r="D1068" s="44"/>
    </row>
    <row r="1069" spans="4:4" x14ac:dyDescent="0.2">
      <c r="D1069" s="44"/>
    </row>
    <row r="1070" spans="4:4" x14ac:dyDescent="0.2">
      <c r="D1070" s="44"/>
    </row>
    <row r="1071" spans="4:4" x14ac:dyDescent="0.2">
      <c r="D1071" s="44"/>
    </row>
    <row r="1072" spans="4:4" x14ac:dyDescent="0.2">
      <c r="D1072" s="44"/>
    </row>
    <row r="1073" spans="4:4" x14ac:dyDescent="0.2">
      <c r="D1073" s="44"/>
    </row>
    <row r="1074" spans="4:4" x14ac:dyDescent="0.2">
      <c r="D1074" s="44"/>
    </row>
    <row r="1075" spans="4:4" x14ac:dyDescent="0.2">
      <c r="D1075" s="44"/>
    </row>
    <row r="1076" spans="4:4" x14ac:dyDescent="0.2">
      <c r="D1076" s="44"/>
    </row>
    <row r="1077" spans="4:4" x14ac:dyDescent="0.2">
      <c r="D1077" s="44"/>
    </row>
    <row r="1078" spans="4:4" x14ac:dyDescent="0.2">
      <c r="D1078" s="44"/>
    </row>
    <row r="1079" spans="4:4" x14ac:dyDescent="0.2">
      <c r="D1079" s="44"/>
    </row>
    <row r="1080" spans="4:4" x14ac:dyDescent="0.2">
      <c r="D1080" s="44"/>
    </row>
    <row r="1081" spans="4:4" x14ac:dyDescent="0.2">
      <c r="D1081" s="44"/>
    </row>
    <row r="1082" spans="4:4" x14ac:dyDescent="0.2">
      <c r="D1082" s="44"/>
    </row>
    <row r="1083" spans="4:4" x14ac:dyDescent="0.2">
      <c r="D1083" s="44"/>
    </row>
    <row r="1084" spans="4:4" x14ac:dyDescent="0.2">
      <c r="D1084" s="44"/>
    </row>
    <row r="1085" spans="4:4" x14ac:dyDescent="0.2">
      <c r="D1085" s="44"/>
    </row>
    <row r="1086" spans="4:4" x14ac:dyDescent="0.2">
      <c r="D1086" s="44"/>
    </row>
    <row r="1087" spans="4:4" x14ac:dyDescent="0.2">
      <c r="D1087" s="44"/>
    </row>
    <row r="1088" spans="4:4" x14ac:dyDescent="0.2">
      <c r="D1088" s="44"/>
    </row>
    <row r="1089" spans="4:4" x14ac:dyDescent="0.2">
      <c r="D1089" s="44"/>
    </row>
    <row r="1090" spans="4:4" x14ac:dyDescent="0.2">
      <c r="D1090" s="44"/>
    </row>
    <row r="1091" spans="4:4" x14ac:dyDescent="0.2">
      <c r="D1091" s="44"/>
    </row>
    <row r="1092" spans="4:4" x14ac:dyDescent="0.2">
      <c r="D1092" s="44"/>
    </row>
    <row r="1093" spans="4:4" x14ac:dyDescent="0.2">
      <c r="D1093" s="44"/>
    </row>
    <row r="1094" spans="4:4" x14ac:dyDescent="0.2">
      <c r="D1094" s="44"/>
    </row>
    <row r="1095" spans="4:4" x14ac:dyDescent="0.2">
      <c r="D1095" s="44"/>
    </row>
    <row r="1096" spans="4:4" x14ac:dyDescent="0.2">
      <c r="D1096" s="44"/>
    </row>
    <row r="1097" spans="4:4" x14ac:dyDescent="0.2">
      <c r="D1097" s="44"/>
    </row>
    <row r="1098" spans="4:4" x14ac:dyDescent="0.2">
      <c r="D1098" s="44"/>
    </row>
    <row r="1099" spans="4:4" x14ac:dyDescent="0.2">
      <c r="D1099" s="44"/>
    </row>
    <row r="1100" spans="4:4" x14ac:dyDescent="0.2">
      <c r="D1100" s="44"/>
    </row>
  </sheetData>
  <sheetProtection password="CC7B" sheet="1" objects="1" scenarios="1"/>
  <phoneticPr fontId="17" type="noConversion"/>
  <pageMargins left="0.4" right="0.4" top="0.78" bottom="0.68" header="0.5" footer="0.5"/>
  <pageSetup orientation="portrait" horizontalDpi="4294967292" r:id="rId1"/>
  <headerFooter alignWithMargins="0">
    <oddHeader>&amp;L&amp;G</oddHeader>
  </headerFooter>
  <legacyDrawing r:id="rId2"/>
  <legacyDrawingHF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2" sqref="C2:J2"/>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118</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2" sqref="C2:J2"/>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119</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sqref="A1:XFD1048576"/>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120</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3" sqref="C3:J3"/>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121</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3" sqref="C3:J3"/>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122</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2" sqref="C2:J2"/>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123</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2" sqref="C2:J2"/>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124</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2" sqref="C2:J2"/>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125</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sqref="A1:XFD1048576"/>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126</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sqref="A1:XFD1048576"/>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127</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3" t="s">
        <v>128</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0"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84"/>
  <sheetViews>
    <sheetView zoomScale="115" workbookViewId="0">
      <selection activeCell="A19" sqref="A19"/>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2" t="s">
        <v>101</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6:J6"/>
    <mergeCell ref="C5:J5"/>
  </mergeCells>
  <phoneticPr fontId="17" type="noConversion"/>
  <pageMargins left="0.4" right="0.4" top="0.98" bottom="0.68" header="0.46" footer="0.5"/>
  <pageSetup scale="95" orientation="portrait" horizontalDpi="4294967292" r:id="rId1"/>
  <headerFooter alignWithMargins="0">
    <oddHeader>&amp;L&amp;G</oddHeader>
  </headerFooter>
  <legacyDrawing r:id="rId2"/>
  <legacyDrawingHF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2" sqref="C2:J2"/>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129</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3" t="s">
        <v>128</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0"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3" sqref="C3:J3"/>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130</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3" t="s">
        <v>128</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2" sqref="C2:J2"/>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131</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3" t="s">
        <v>128</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2" sqref="C2:J2"/>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132</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3" t="s">
        <v>128</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2" sqref="C2:J2"/>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133</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3" t="s">
        <v>128</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4" sqref="C4:J4"/>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134</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3" t="s">
        <v>128</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5" sqref="C5:J5"/>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135</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3" t="s">
        <v>128</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3" sqref="C3:J3"/>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136</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3" t="s">
        <v>128</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4" sqref="C4:J4"/>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137</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3" t="s">
        <v>128</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3" sqref="C3:J3"/>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138</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3" t="s">
        <v>128</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4" sqref="C4:J4"/>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2" t="s">
        <v>102</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L2" sqref="L2"/>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139</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3" t="s">
        <v>128</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3" sqref="C3:J3"/>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140</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3" t="s">
        <v>128</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L9" sqref="L9"/>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141</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3" t="s">
        <v>128</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3" sqref="C3:J3"/>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142</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3" t="s">
        <v>128</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F8" sqref="F8"/>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3" t="s">
        <v>143</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3" t="s">
        <v>128</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3" sqref="C3:J3"/>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2" t="s">
        <v>103</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3" sqref="C3:J3"/>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2" t="s">
        <v>104</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C3" sqref="C3:J3"/>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2" t="s">
        <v>105</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zoomScale="115" workbookViewId="0">
      <selection activeCell="K2" sqref="K2"/>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2" t="s">
        <v>106</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orientation="portrait" horizontalDpi="4294967292" r:id="rId1"/>
  <headerFooter alignWithMargins="0">
    <oddHeader>&amp;L&amp;G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84"/>
  <sheetViews>
    <sheetView zoomScale="115" workbookViewId="0">
      <selection activeCell="L5" sqref="L5"/>
    </sheetView>
  </sheetViews>
  <sheetFormatPr defaultRowHeight="12.75" x14ac:dyDescent="0.2"/>
  <cols>
    <col min="1" max="1" width="20.42578125" style="44" customWidth="1"/>
    <col min="2" max="2" width="5.140625" style="44" customWidth="1"/>
    <col min="3" max="3" width="3.7109375" style="128" customWidth="1"/>
    <col min="4" max="4" width="3.7109375" style="44" customWidth="1"/>
    <col min="5" max="5" width="4.5703125" style="44" customWidth="1"/>
    <col min="6" max="6" width="3.5703125" style="51" customWidth="1"/>
    <col min="7" max="7" width="4.85546875" style="52" customWidth="1"/>
    <col min="8" max="8" width="6.140625" style="44" customWidth="1"/>
    <col min="9" max="9" width="6.42578125" style="44" customWidth="1"/>
    <col min="10" max="10" width="4" style="44" customWidth="1"/>
    <col min="11" max="12" width="4.42578125" style="44" customWidth="1"/>
    <col min="13" max="14" width="4.7109375" style="44" customWidth="1"/>
    <col min="15" max="15" width="8.5703125" style="47" customWidth="1"/>
    <col min="16" max="16" width="8.5703125" style="44" customWidth="1"/>
    <col min="17" max="17" width="6.85546875" style="44" customWidth="1"/>
    <col min="18" max="18" width="1.7109375" style="44" customWidth="1"/>
    <col min="19" max="16384" width="9.140625" style="44"/>
  </cols>
  <sheetData>
    <row r="1" spans="1:17" ht="16.5" thickBot="1" x14ac:dyDescent="0.3">
      <c r="B1" s="45" t="s">
        <v>0</v>
      </c>
      <c r="C1" s="44"/>
      <c r="F1" s="44"/>
      <c r="G1" s="44"/>
      <c r="H1" s="46"/>
    </row>
    <row r="2" spans="1:17" ht="13.5" thickBot="1" x14ac:dyDescent="0.25">
      <c r="B2" s="48" t="s">
        <v>85</v>
      </c>
      <c r="C2" s="232" t="s">
        <v>107</v>
      </c>
      <c r="D2" s="230"/>
      <c r="E2" s="230"/>
      <c r="F2" s="230"/>
      <c r="G2" s="230"/>
      <c r="H2" s="230"/>
      <c r="I2" s="230"/>
      <c r="J2" s="231"/>
    </row>
    <row r="3" spans="1:17" ht="13.5" thickBot="1" x14ac:dyDescent="0.25">
      <c r="B3" s="48" t="s">
        <v>55</v>
      </c>
      <c r="C3" s="229" t="s">
        <v>84</v>
      </c>
      <c r="D3" s="230"/>
      <c r="E3" s="230"/>
      <c r="F3" s="230"/>
      <c r="G3" s="230"/>
      <c r="H3" s="230"/>
      <c r="I3" s="230"/>
      <c r="J3" s="231"/>
    </row>
    <row r="4" spans="1:17" ht="13.5" thickBot="1" x14ac:dyDescent="0.25">
      <c r="B4" s="48" t="s">
        <v>86</v>
      </c>
      <c r="C4" s="229" t="s">
        <v>87</v>
      </c>
      <c r="D4" s="230"/>
      <c r="E4" s="230"/>
      <c r="F4" s="230"/>
      <c r="G4" s="230"/>
      <c r="H4" s="230"/>
      <c r="I4" s="230"/>
      <c r="J4" s="231"/>
    </row>
    <row r="5" spans="1:17" ht="13.5" thickBot="1" x14ac:dyDescent="0.25">
      <c r="B5" s="48" t="s">
        <v>56</v>
      </c>
      <c r="C5" s="229" t="s">
        <v>88</v>
      </c>
      <c r="D5" s="230"/>
      <c r="E5" s="230"/>
      <c r="F5" s="230"/>
      <c r="G5" s="230"/>
      <c r="H5" s="230"/>
      <c r="I5" s="230"/>
      <c r="J5" s="231"/>
    </row>
    <row r="6" spans="1:17" ht="13.5" thickBot="1" x14ac:dyDescent="0.25">
      <c r="B6" s="48" t="s">
        <v>83</v>
      </c>
      <c r="C6" s="232" t="s">
        <v>51</v>
      </c>
      <c r="D6" s="230"/>
      <c r="E6" s="230"/>
      <c r="F6" s="230"/>
      <c r="G6" s="230"/>
      <c r="H6" s="230"/>
      <c r="I6" s="230"/>
      <c r="J6" s="231"/>
    </row>
    <row r="7" spans="1:17" ht="13.5" thickBot="1" x14ac:dyDescent="0.25">
      <c r="C7" s="50"/>
    </row>
    <row r="8" spans="1:17" ht="14.25" customHeight="1" thickBot="1" x14ac:dyDescent="0.25">
      <c r="B8" s="53" t="s">
        <v>1</v>
      </c>
      <c r="C8" s="49"/>
      <c r="J8" s="54" t="s">
        <v>2</v>
      </c>
      <c r="K8" s="55"/>
      <c r="L8" s="49"/>
    </row>
    <row r="9" spans="1:17" s="63" customFormat="1" ht="57.75" customHeight="1" thickBot="1" x14ac:dyDescent="0.25">
      <c r="A9" s="56" t="s">
        <v>3</v>
      </c>
      <c r="B9" s="57" t="s">
        <v>4</v>
      </c>
      <c r="C9" s="57" t="s">
        <v>5</v>
      </c>
      <c r="D9" s="58" t="s">
        <v>6</v>
      </c>
      <c r="E9" s="59" t="s">
        <v>7</v>
      </c>
      <c r="F9" s="60" t="s">
        <v>23</v>
      </c>
      <c r="G9" s="61" t="s">
        <v>8</v>
      </c>
      <c r="H9" s="59" t="s">
        <v>27</v>
      </c>
      <c r="I9" s="59" t="s">
        <v>28</v>
      </c>
      <c r="J9" s="57" t="s">
        <v>9</v>
      </c>
      <c r="K9" s="57" t="s">
        <v>10</v>
      </c>
      <c r="L9" s="57" t="s">
        <v>11</v>
      </c>
      <c r="M9" s="59" t="s">
        <v>12</v>
      </c>
      <c r="N9" s="59" t="s">
        <v>13</v>
      </c>
      <c r="O9" s="62" t="s">
        <v>14</v>
      </c>
      <c r="P9" s="159" t="s">
        <v>15</v>
      </c>
      <c r="Q9" s="167" t="s">
        <v>89</v>
      </c>
    </row>
    <row r="10" spans="1:17" x14ac:dyDescent="0.2">
      <c r="A10" s="1"/>
      <c r="B10" s="2"/>
      <c r="C10" s="3"/>
      <c r="D10" s="4"/>
      <c r="E10" s="5"/>
      <c r="F10" s="6"/>
      <c r="G10" s="7">
        <v>1</v>
      </c>
      <c r="H10" s="8">
        <v>1</v>
      </c>
      <c r="I10" s="9">
        <v>1</v>
      </c>
      <c r="J10" s="2"/>
      <c r="K10" s="10"/>
      <c r="L10" s="3"/>
      <c r="M10" s="11">
        <v>1</v>
      </c>
      <c r="N10" s="11">
        <v>1</v>
      </c>
      <c r="O10" s="34">
        <f t="shared" ref="O10:O28" si="0">G10*H10*I10*M10*N10*(B10+2/3*C10) + G10*H10*I10*M10*N10*(J10*E10+K10+L10*E10)/44</f>
        <v>0</v>
      </c>
      <c r="P10" s="160">
        <f t="shared" ref="P10:P28" si="1">E10*D10*H10</f>
        <v>0</v>
      </c>
      <c r="Q10" s="176">
        <f t="shared" ref="Q10:Q28" si="2">O10</f>
        <v>0</v>
      </c>
    </row>
    <row r="11" spans="1:17" x14ac:dyDescent="0.2">
      <c r="A11" s="12"/>
      <c r="B11" s="13"/>
      <c r="C11" s="14"/>
      <c r="D11" s="15"/>
      <c r="E11" s="16"/>
      <c r="F11" s="17"/>
      <c r="G11" s="7">
        <v>1</v>
      </c>
      <c r="H11" s="8">
        <v>1</v>
      </c>
      <c r="I11" s="9">
        <v>1</v>
      </c>
      <c r="J11" s="13"/>
      <c r="K11" s="16"/>
      <c r="L11" s="14"/>
      <c r="M11" s="18">
        <v>1</v>
      </c>
      <c r="N11" s="18">
        <v>1</v>
      </c>
      <c r="O11" s="34">
        <f t="shared" si="0"/>
        <v>0</v>
      </c>
      <c r="P11" s="160">
        <f t="shared" si="1"/>
        <v>0</v>
      </c>
      <c r="Q11" s="176">
        <f t="shared" si="2"/>
        <v>0</v>
      </c>
    </row>
    <row r="12" spans="1:17" x14ac:dyDescent="0.2">
      <c r="A12" s="12"/>
      <c r="B12" s="13"/>
      <c r="C12" s="14"/>
      <c r="D12" s="15"/>
      <c r="E12" s="16"/>
      <c r="F12" s="17"/>
      <c r="G12" s="7">
        <v>1</v>
      </c>
      <c r="H12" s="8">
        <v>1</v>
      </c>
      <c r="I12" s="9">
        <v>1</v>
      </c>
      <c r="J12" s="13"/>
      <c r="K12" s="16"/>
      <c r="L12" s="14"/>
      <c r="M12" s="18">
        <v>1</v>
      </c>
      <c r="N12" s="18">
        <v>1</v>
      </c>
      <c r="O12" s="34">
        <f t="shared" si="0"/>
        <v>0</v>
      </c>
      <c r="P12" s="160">
        <f t="shared" si="1"/>
        <v>0</v>
      </c>
      <c r="Q12" s="176">
        <f t="shared" si="2"/>
        <v>0</v>
      </c>
    </row>
    <row r="13" spans="1:17" x14ac:dyDescent="0.2">
      <c r="A13" s="12"/>
      <c r="B13" s="13"/>
      <c r="C13" s="14"/>
      <c r="D13" s="15"/>
      <c r="E13" s="16"/>
      <c r="F13" s="17"/>
      <c r="G13" s="7">
        <v>1</v>
      </c>
      <c r="H13" s="8">
        <v>1</v>
      </c>
      <c r="I13" s="9">
        <v>1</v>
      </c>
      <c r="J13" s="13"/>
      <c r="K13" s="16"/>
      <c r="L13" s="14"/>
      <c r="M13" s="18">
        <v>1</v>
      </c>
      <c r="N13" s="18">
        <v>1</v>
      </c>
      <c r="O13" s="34">
        <f t="shared" si="0"/>
        <v>0</v>
      </c>
      <c r="P13" s="160">
        <f t="shared" si="1"/>
        <v>0</v>
      </c>
      <c r="Q13" s="176">
        <f t="shared" si="2"/>
        <v>0</v>
      </c>
    </row>
    <row r="14" spans="1:17" x14ac:dyDescent="0.2">
      <c r="A14" s="12"/>
      <c r="B14" s="13"/>
      <c r="C14" s="14"/>
      <c r="D14" s="15"/>
      <c r="E14" s="16"/>
      <c r="F14" s="17"/>
      <c r="G14" s="7">
        <v>1</v>
      </c>
      <c r="H14" s="8">
        <v>1</v>
      </c>
      <c r="I14" s="9">
        <v>1</v>
      </c>
      <c r="J14" s="13"/>
      <c r="K14" s="16"/>
      <c r="L14" s="14"/>
      <c r="M14" s="18">
        <v>1</v>
      </c>
      <c r="N14" s="18">
        <v>1</v>
      </c>
      <c r="O14" s="34">
        <f t="shared" si="0"/>
        <v>0</v>
      </c>
      <c r="P14" s="160">
        <f t="shared" si="1"/>
        <v>0</v>
      </c>
      <c r="Q14" s="176">
        <f t="shared" si="2"/>
        <v>0</v>
      </c>
    </row>
    <row r="15" spans="1:17" x14ac:dyDescent="0.2">
      <c r="A15" s="12"/>
      <c r="B15" s="13"/>
      <c r="C15" s="14"/>
      <c r="D15" s="15"/>
      <c r="E15" s="16"/>
      <c r="F15" s="17"/>
      <c r="G15" s="7">
        <v>1</v>
      </c>
      <c r="H15" s="8">
        <v>1</v>
      </c>
      <c r="I15" s="9">
        <v>1</v>
      </c>
      <c r="J15" s="13"/>
      <c r="K15" s="16"/>
      <c r="L15" s="14"/>
      <c r="M15" s="18">
        <v>1</v>
      </c>
      <c r="N15" s="18">
        <v>1</v>
      </c>
      <c r="O15" s="34">
        <f t="shared" si="0"/>
        <v>0</v>
      </c>
      <c r="P15" s="160">
        <f t="shared" si="1"/>
        <v>0</v>
      </c>
      <c r="Q15" s="176">
        <f t="shared" si="2"/>
        <v>0</v>
      </c>
    </row>
    <row r="16" spans="1:17" x14ac:dyDescent="0.2">
      <c r="A16" s="12"/>
      <c r="B16" s="13"/>
      <c r="C16" s="14"/>
      <c r="D16" s="15"/>
      <c r="E16" s="16"/>
      <c r="F16" s="17"/>
      <c r="G16" s="7">
        <v>1</v>
      </c>
      <c r="H16" s="8">
        <v>1</v>
      </c>
      <c r="I16" s="9">
        <v>1</v>
      </c>
      <c r="J16" s="13"/>
      <c r="K16" s="16"/>
      <c r="L16" s="14"/>
      <c r="M16" s="18">
        <v>1</v>
      </c>
      <c r="N16" s="18">
        <v>1</v>
      </c>
      <c r="O16" s="34">
        <f t="shared" si="0"/>
        <v>0</v>
      </c>
      <c r="P16" s="160">
        <f t="shared" si="1"/>
        <v>0</v>
      </c>
      <c r="Q16" s="176">
        <f t="shared" si="2"/>
        <v>0</v>
      </c>
    </row>
    <row r="17" spans="1:17" x14ac:dyDescent="0.2">
      <c r="A17" s="12"/>
      <c r="B17" s="13"/>
      <c r="C17" s="14"/>
      <c r="D17" s="15"/>
      <c r="E17" s="16"/>
      <c r="F17" s="17"/>
      <c r="G17" s="7">
        <v>1</v>
      </c>
      <c r="H17" s="8">
        <v>1</v>
      </c>
      <c r="I17" s="9">
        <v>1</v>
      </c>
      <c r="J17" s="13"/>
      <c r="K17" s="16"/>
      <c r="L17" s="14"/>
      <c r="M17" s="18">
        <v>1</v>
      </c>
      <c r="N17" s="18">
        <v>1</v>
      </c>
      <c r="O17" s="34">
        <f t="shared" si="0"/>
        <v>0</v>
      </c>
      <c r="P17" s="160">
        <f t="shared" si="1"/>
        <v>0</v>
      </c>
      <c r="Q17" s="176">
        <f t="shared" si="2"/>
        <v>0</v>
      </c>
    </row>
    <row r="18" spans="1:17" x14ac:dyDescent="0.2">
      <c r="A18" s="12"/>
      <c r="B18" s="13"/>
      <c r="C18" s="14"/>
      <c r="D18" s="15"/>
      <c r="E18" s="16"/>
      <c r="F18" s="17"/>
      <c r="G18" s="7">
        <v>1</v>
      </c>
      <c r="H18" s="8">
        <v>1</v>
      </c>
      <c r="I18" s="9">
        <v>1</v>
      </c>
      <c r="J18" s="13"/>
      <c r="K18" s="16"/>
      <c r="L18" s="14"/>
      <c r="M18" s="18">
        <v>1</v>
      </c>
      <c r="N18" s="18">
        <v>1</v>
      </c>
      <c r="O18" s="34">
        <f t="shared" si="0"/>
        <v>0</v>
      </c>
      <c r="P18" s="160">
        <f t="shared" si="1"/>
        <v>0</v>
      </c>
      <c r="Q18" s="176">
        <f t="shared" si="2"/>
        <v>0</v>
      </c>
    </row>
    <row r="19" spans="1:17" x14ac:dyDescent="0.2">
      <c r="A19" s="12"/>
      <c r="B19" s="13"/>
      <c r="C19" s="14"/>
      <c r="D19" s="15"/>
      <c r="E19" s="16"/>
      <c r="F19" s="17"/>
      <c r="G19" s="7">
        <v>1</v>
      </c>
      <c r="H19" s="8">
        <v>1</v>
      </c>
      <c r="I19" s="9">
        <v>1</v>
      </c>
      <c r="J19" s="13"/>
      <c r="K19" s="16"/>
      <c r="L19" s="14"/>
      <c r="M19" s="18">
        <v>1</v>
      </c>
      <c r="N19" s="18">
        <v>1</v>
      </c>
      <c r="O19" s="34">
        <f t="shared" si="0"/>
        <v>0</v>
      </c>
      <c r="P19" s="160">
        <f t="shared" si="1"/>
        <v>0</v>
      </c>
      <c r="Q19" s="176">
        <f t="shared" si="2"/>
        <v>0</v>
      </c>
    </row>
    <row r="20" spans="1:17" x14ac:dyDescent="0.2">
      <c r="A20" s="12"/>
      <c r="B20" s="13"/>
      <c r="C20" s="14"/>
      <c r="D20" s="15"/>
      <c r="E20" s="16"/>
      <c r="F20" s="17"/>
      <c r="G20" s="7">
        <v>1</v>
      </c>
      <c r="H20" s="8">
        <v>1</v>
      </c>
      <c r="I20" s="9">
        <v>1</v>
      </c>
      <c r="J20" s="13"/>
      <c r="K20" s="16"/>
      <c r="L20" s="14"/>
      <c r="M20" s="18">
        <v>1</v>
      </c>
      <c r="N20" s="18">
        <v>1</v>
      </c>
      <c r="O20" s="34">
        <f t="shared" si="0"/>
        <v>0</v>
      </c>
      <c r="P20" s="160">
        <f t="shared" si="1"/>
        <v>0</v>
      </c>
      <c r="Q20" s="176">
        <f t="shared" si="2"/>
        <v>0</v>
      </c>
    </row>
    <row r="21" spans="1:17" x14ac:dyDescent="0.2">
      <c r="A21" s="12"/>
      <c r="B21" s="13"/>
      <c r="C21" s="14"/>
      <c r="D21" s="15"/>
      <c r="E21" s="16"/>
      <c r="F21" s="17"/>
      <c r="G21" s="7">
        <v>1</v>
      </c>
      <c r="H21" s="8">
        <v>1</v>
      </c>
      <c r="I21" s="9">
        <v>1</v>
      </c>
      <c r="J21" s="13"/>
      <c r="K21" s="16"/>
      <c r="L21" s="14"/>
      <c r="M21" s="18">
        <v>1</v>
      </c>
      <c r="N21" s="18">
        <v>1</v>
      </c>
      <c r="O21" s="34">
        <f t="shared" si="0"/>
        <v>0</v>
      </c>
      <c r="P21" s="160">
        <f t="shared" si="1"/>
        <v>0</v>
      </c>
      <c r="Q21" s="176">
        <f t="shared" si="2"/>
        <v>0</v>
      </c>
    </row>
    <row r="22" spans="1:17" x14ac:dyDescent="0.2">
      <c r="A22" s="12"/>
      <c r="B22" s="13"/>
      <c r="C22" s="14"/>
      <c r="D22" s="15"/>
      <c r="E22" s="16"/>
      <c r="F22" s="17"/>
      <c r="G22" s="7">
        <v>1</v>
      </c>
      <c r="H22" s="8">
        <v>1</v>
      </c>
      <c r="I22" s="9">
        <v>1</v>
      </c>
      <c r="J22" s="13"/>
      <c r="K22" s="16"/>
      <c r="L22" s="14"/>
      <c r="M22" s="18">
        <v>1</v>
      </c>
      <c r="N22" s="18">
        <v>1</v>
      </c>
      <c r="O22" s="34">
        <f t="shared" si="0"/>
        <v>0</v>
      </c>
      <c r="P22" s="160">
        <f t="shared" si="1"/>
        <v>0</v>
      </c>
      <c r="Q22" s="176">
        <f t="shared" si="2"/>
        <v>0</v>
      </c>
    </row>
    <row r="23" spans="1:17" x14ac:dyDescent="0.2">
      <c r="A23" s="12"/>
      <c r="B23" s="13"/>
      <c r="C23" s="14"/>
      <c r="D23" s="15"/>
      <c r="E23" s="16"/>
      <c r="F23" s="17"/>
      <c r="G23" s="7">
        <v>1</v>
      </c>
      <c r="H23" s="8">
        <v>1</v>
      </c>
      <c r="I23" s="9">
        <v>1</v>
      </c>
      <c r="J23" s="13"/>
      <c r="K23" s="16"/>
      <c r="L23" s="14"/>
      <c r="M23" s="18">
        <v>1</v>
      </c>
      <c r="N23" s="18">
        <v>1</v>
      </c>
      <c r="O23" s="34">
        <f t="shared" si="0"/>
        <v>0</v>
      </c>
      <c r="P23" s="160">
        <f t="shared" si="1"/>
        <v>0</v>
      </c>
      <c r="Q23" s="176">
        <f t="shared" si="2"/>
        <v>0</v>
      </c>
    </row>
    <row r="24" spans="1:17" x14ac:dyDescent="0.2">
      <c r="A24" s="12"/>
      <c r="B24" s="13"/>
      <c r="C24" s="14"/>
      <c r="D24" s="15"/>
      <c r="E24" s="16"/>
      <c r="F24" s="17"/>
      <c r="G24" s="7">
        <v>1</v>
      </c>
      <c r="H24" s="8">
        <v>1</v>
      </c>
      <c r="I24" s="9">
        <v>1</v>
      </c>
      <c r="J24" s="13"/>
      <c r="K24" s="16"/>
      <c r="L24" s="14"/>
      <c r="M24" s="18">
        <v>1</v>
      </c>
      <c r="N24" s="18">
        <v>1</v>
      </c>
      <c r="O24" s="34">
        <f t="shared" si="0"/>
        <v>0</v>
      </c>
      <c r="P24" s="160">
        <f t="shared" si="1"/>
        <v>0</v>
      </c>
      <c r="Q24" s="176">
        <f t="shared" si="2"/>
        <v>0</v>
      </c>
    </row>
    <row r="25" spans="1:17" x14ac:dyDescent="0.2">
      <c r="A25" s="12"/>
      <c r="B25" s="13"/>
      <c r="C25" s="14"/>
      <c r="D25" s="15"/>
      <c r="E25" s="16"/>
      <c r="F25" s="17"/>
      <c r="G25" s="7">
        <v>1</v>
      </c>
      <c r="H25" s="8">
        <v>1</v>
      </c>
      <c r="I25" s="9">
        <v>1</v>
      </c>
      <c r="J25" s="13"/>
      <c r="K25" s="16"/>
      <c r="L25" s="14"/>
      <c r="M25" s="18">
        <v>1</v>
      </c>
      <c r="N25" s="18">
        <v>1</v>
      </c>
      <c r="O25" s="34">
        <f t="shared" si="0"/>
        <v>0</v>
      </c>
      <c r="P25" s="160">
        <f t="shared" si="1"/>
        <v>0</v>
      </c>
      <c r="Q25" s="176">
        <f t="shared" si="2"/>
        <v>0</v>
      </c>
    </row>
    <row r="26" spans="1:17" x14ac:dyDescent="0.2">
      <c r="A26" s="12"/>
      <c r="B26" s="13"/>
      <c r="C26" s="14"/>
      <c r="D26" s="15"/>
      <c r="E26" s="16"/>
      <c r="F26" s="17"/>
      <c r="G26" s="7">
        <v>1</v>
      </c>
      <c r="H26" s="8">
        <v>1</v>
      </c>
      <c r="I26" s="9">
        <v>1</v>
      </c>
      <c r="J26" s="13"/>
      <c r="K26" s="16"/>
      <c r="L26" s="14"/>
      <c r="M26" s="18">
        <v>1</v>
      </c>
      <c r="N26" s="18">
        <v>1</v>
      </c>
      <c r="O26" s="34">
        <f t="shared" si="0"/>
        <v>0</v>
      </c>
      <c r="P26" s="160">
        <f t="shared" si="1"/>
        <v>0</v>
      </c>
      <c r="Q26" s="176">
        <f t="shared" si="2"/>
        <v>0</v>
      </c>
    </row>
    <row r="27" spans="1:17" x14ac:dyDescent="0.2">
      <c r="A27" s="12"/>
      <c r="B27" s="13"/>
      <c r="C27" s="14"/>
      <c r="D27" s="15"/>
      <c r="E27" s="16"/>
      <c r="F27" s="17"/>
      <c r="G27" s="7">
        <v>1</v>
      </c>
      <c r="H27" s="8">
        <v>1</v>
      </c>
      <c r="I27" s="9">
        <v>1</v>
      </c>
      <c r="J27" s="13"/>
      <c r="K27" s="16"/>
      <c r="L27" s="14"/>
      <c r="M27" s="18">
        <v>1</v>
      </c>
      <c r="N27" s="18">
        <v>1</v>
      </c>
      <c r="O27" s="34">
        <f t="shared" si="0"/>
        <v>0</v>
      </c>
      <c r="P27" s="160">
        <f t="shared" si="1"/>
        <v>0</v>
      </c>
      <c r="Q27" s="176">
        <f t="shared" si="2"/>
        <v>0</v>
      </c>
    </row>
    <row r="28" spans="1:17" ht="13.5" thickBot="1" x14ac:dyDescent="0.25">
      <c r="A28" s="19"/>
      <c r="B28" s="20"/>
      <c r="C28" s="21"/>
      <c r="D28" s="22"/>
      <c r="E28" s="23"/>
      <c r="F28" s="24"/>
      <c r="G28" s="7">
        <v>1</v>
      </c>
      <c r="H28" s="8">
        <v>1</v>
      </c>
      <c r="I28" s="9">
        <v>1</v>
      </c>
      <c r="J28" s="20"/>
      <c r="K28" s="25"/>
      <c r="L28" s="21"/>
      <c r="M28" s="26">
        <v>1</v>
      </c>
      <c r="N28" s="26">
        <v>1</v>
      </c>
      <c r="O28" s="34">
        <f t="shared" si="0"/>
        <v>0</v>
      </c>
      <c r="P28" s="160">
        <f t="shared" si="1"/>
        <v>0</v>
      </c>
      <c r="Q28" s="176">
        <f t="shared" si="2"/>
        <v>0</v>
      </c>
    </row>
    <row r="29" spans="1:17" ht="16.5" thickBot="1" x14ac:dyDescent="0.3">
      <c r="A29" s="90" t="s">
        <v>16</v>
      </c>
      <c r="B29" s="36">
        <f>SUM(B10:B28)</f>
        <v>0</v>
      </c>
      <c r="C29" s="36">
        <f>SUM(C10:C28)</f>
        <v>0</v>
      </c>
      <c r="D29" s="37">
        <f>SUM(D10:D28)</f>
        <v>0</v>
      </c>
      <c r="E29" s="36">
        <f>SUM(E10:E28)</f>
        <v>0</v>
      </c>
      <c r="F29" s="38">
        <f>SUM(F10:F28)</f>
        <v>0</v>
      </c>
      <c r="G29" s="39"/>
      <c r="H29" s="36"/>
      <c r="I29" s="36"/>
      <c r="J29" s="36">
        <f>SUM(J10:J28)</f>
        <v>0</v>
      </c>
      <c r="K29" s="36">
        <f>SUM(K10:K28)</f>
        <v>0</v>
      </c>
      <c r="L29" s="36">
        <f>SUM(L10:L28)</f>
        <v>0</v>
      </c>
      <c r="M29" s="36"/>
      <c r="N29" s="36"/>
      <c r="O29" s="35">
        <f>SUM(O10:O28)</f>
        <v>0</v>
      </c>
      <c r="P29" s="161">
        <f>SUM(P10:P28)</f>
        <v>0</v>
      </c>
      <c r="Q29" s="175">
        <f>SUM(Q10:Q28)</f>
        <v>0</v>
      </c>
    </row>
    <row r="30" spans="1:17" x14ac:dyDescent="0.2">
      <c r="A30" s="91"/>
      <c r="B30" s="91"/>
      <c r="C30" s="91"/>
      <c r="D30" s="92"/>
      <c r="E30" s="93"/>
      <c r="F30" s="94"/>
      <c r="G30" s="95"/>
      <c r="H30" s="93"/>
      <c r="I30" s="93"/>
      <c r="J30" s="93"/>
      <c r="K30" s="93"/>
      <c r="L30" s="93"/>
      <c r="M30" s="93"/>
      <c r="N30" s="93"/>
      <c r="O30" s="96"/>
      <c r="P30" s="162"/>
      <c r="Q30" s="105"/>
    </row>
    <row r="31" spans="1:17" ht="15.75" customHeight="1" thickBot="1" x14ac:dyDescent="0.25">
      <c r="A31" s="97" t="s">
        <v>17</v>
      </c>
      <c r="B31" s="98"/>
      <c r="C31" s="98"/>
      <c r="D31" s="99"/>
      <c r="E31" s="100"/>
      <c r="F31" s="101"/>
      <c r="G31" s="102"/>
      <c r="H31" s="100"/>
      <c r="I31" s="100"/>
      <c r="J31" s="100"/>
      <c r="K31" s="100"/>
      <c r="L31" s="100"/>
      <c r="M31" s="100"/>
      <c r="N31" s="100"/>
      <c r="O31" s="103"/>
      <c r="P31" s="163"/>
      <c r="Q31" s="105"/>
    </row>
    <row r="32" spans="1:17" x14ac:dyDescent="0.2">
      <c r="A32" s="5"/>
      <c r="B32" s="27"/>
      <c r="C32" s="27"/>
      <c r="D32" s="30"/>
      <c r="E32" s="27"/>
      <c r="F32" s="28"/>
      <c r="G32" s="29"/>
      <c r="H32" s="27"/>
      <c r="I32" s="27"/>
      <c r="J32" s="27"/>
      <c r="K32" s="27"/>
      <c r="L32" s="27"/>
      <c r="M32" s="27"/>
      <c r="N32" s="93"/>
      <c r="O32" s="31"/>
      <c r="P32" s="162"/>
      <c r="Q32" s="176">
        <f>O32</f>
        <v>0</v>
      </c>
    </row>
    <row r="33" spans="1:17" x14ac:dyDescent="0.2">
      <c r="A33" s="5"/>
      <c r="B33" s="93"/>
      <c r="C33" s="93"/>
      <c r="D33" s="41"/>
      <c r="E33" s="93"/>
      <c r="F33" s="94"/>
      <c r="G33" s="95"/>
      <c r="H33" s="93"/>
      <c r="I33" s="93"/>
      <c r="J33" s="93"/>
      <c r="K33" s="93"/>
      <c r="L33" s="93"/>
      <c r="M33" s="93"/>
      <c r="N33" s="93"/>
      <c r="O33" s="31"/>
      <c r="P33" s="162"/>
      <c r="Q33" s="176">
        <f>O33</f>
        <v>0</v>
      </c>
    </row>
    <row r="34" spans="1:17" x14ac:dyDescent="0.2">
      <c r="A34" s="5"/>
      <c r="B34" s="93"/>
      <c r="C34" s="93"/>
      <c r="D34" s="41"/>
      <c r="E34" s="93"/>
      <c r="F34" s="94"/>
      <c r="G34" s="95"/>
      <c r="H34" s="93"/>
      <c r="I34" s="93"/>
      <c r="J34" s="93"/>
      <c r="K34" s="93"/>
      <c r="L34" s="93"/>
      <c r="M34" s="93"/>
      <c r="N34" s="93"/>
      <c r="O34" s="31"/>
      <c r="P34" s="162"/>
      <c r="Q34" s="176">
        <f>O34</f>
        <v>0</v>
      </c>
    </row>
    <row r="35" spans="1:17" x14ac:dyDescent="0.2">
      <c r="A35" s="16"/>
      <c r="B35" s="105"/>
      <c r="C35" s="105"/>
      <c r="D35" s="106"/>
      <c r="E35" s="105"/>
      <c r="F35" s="107"/>
      <c r="G35" s="108"/>
      <c r="H35" s="105"/>
      <c r="I35" s="105"/>
      <c r="J35" s="105"/>
      <c r="K35" s="105"/>
      <c r="L35" s="105"/>
      <c r="M35" s="105"/>
      <c r="N35" s="105"/>
      <c r="O35" s="32"/>
      <c r="P35" s="164"/>
      <c r="Q35" s="176">
        <f>O35</f>
        <v>0</v>
      </c>
    </row>
    <row r="36" spans="1:17" ht="13.5" thickBot="1" x14ac:dyDescent="0.25">
      <c r="A36" s="25"/>
      <c r="B36" s="100"/>
      <c r="C36" s="100"/>
      <c r="D36" s="110"/>
      <c r="E36" s="100"/>
      <c r="F36" s="101"/>
      <c r="G36" s="102"/>
      <c r="H36" s="100"/>
      <c r="I36" s="100"/>
      <c r="J36" s="100"/>
      <c r="K36" s="100"/>
      <c r="L36" s="100"/>
      <c r="M36" s="100"/>
      <c r="N36" s="100"/>
      <c r="O36" s="33"/>
      <c r="P36" s="163"/>
      <c r="Q36" s="176">
        <f>O36</f>
        <v>0</v>
      </c>
    </row>
    <row r="37" spans="1:17" ht="13.5" thickBot="1" x14ac:dyDescent="0.25">
      <c r="A37" s="112" t="s">
        <v>18</v>
      </c>
      <c r="C37" s="50"/>
      <c r="D37" s="113"/>
      <c r="E37" s="50"/>
      <c r="F37" s="114"/>
      <c r="G37" s="115"/>
      <c r="H37" s="50"/>
      <c r="I37" s="50"/>
      <c r="J37" s="50"/>
      <c r="K37" s="116"/>
      <c r="L37" s="116"/>
      <c r="M37" s="117"/>
      <c r="N37" s="118" t="s">
        <v>19</v>
      </c>
      <c r="O37" s="40">
        <f>SUM(O32:O36)</f>
        <v>0</v>
      </c>
      <c r="P37" s="165"/>
      <c r="Q37" s="173">
        <f>SUM(Q32:Q36)</f>
        <v>0</v>
      </c>
    </row>
    <row r="38" spans="1:17" ht="30" customHeight="1" thickBot="1" x14ac:dyDescent="0.3">
      <c r="A38" s="50"/>
      <c r="B38" s="50"/>
      <c r="C38" s="50"/>
      <c r="D38" s="50"/>
      <c r="E38" s="50"/>
      <c r="F38" s="114"/>
      <c r="G38" s="115"/>
      <c r="H38" s="50"/>
      <c r="I38" s="50"/>
      <c r="J38" s="50"/>
      <c r="K38" s="50"/>
      <c r="L38" s="50"/>
      <c r="M38" s="119"/>
      <c r="N38" s="119" t="s">
        <v>20</v>
      </c>
      <c r="O38" s="42">
        <f>O29+O37</f>
        <v>0</v>
      </c>
      <c r="P38" s="166">
        <f>P29+P37</f>
        <v>0</v>
      </c>
      <c r="Q38" s="174">
        <f>Q29+Q37</f>
        <v>0</v>
      </c>
    </row>
    <row r="39" spans="1:17" ht="15.75" thickBot="1" x14ac:dyDescent="0.3">
      <c r="A39" s="120" t="s">
        <v>21</v>
      </c>
      <c r="B39" s="121"/>
      <c r="C39" s="121"/>
      <c r="D39" s="121"/>
      <c r="E39" s="121"/>
      <c r="F39" s="122"/>
      <c r="G39" s="123"/>
      <c r="H39" s="50"/>
      <c r="I39" s="124" t="s">
        <v>22</v>
      </c>
      <c r="J39" s="121"/>
      <c r="K39" s="121"/>
      <c r="L39" s="50"/>
      <c r="M39" s="50"/>
      <c r="N39" s="50"/>
      <c r="O39" s="125"/>
      <c r="P39" s="126"/>
    </row>
    <row r="40" spans="1:17" x14ac:dyDescent="0.2">
      <c r="C40" s="50"/>
      <c r="L40" s="50"/>
      <c r="M40" s="50"/>
      <c r="N40" s="50"/>
      <c r="O40" s="125" t="s">
        <v>94</v>
      </c>
      <c r="P40" s="125" t="s">
        <v>95</v>
      </c>
      <c r="Q40" s="125" t="s">
        <v>96</v>
      </c>
    </row>
    <row r="41" spans="1:17" ht="13.5" thickBot="1" x14ac:dyDescent="0.25">
      <c r="B41" s="127" t="s">
        <v>25</v>
      </c>
      <c r="C41" s="121"/>
      <c r="D41" s="121"/>
      <c r="E41" s="121"/>
      <c r="F41" s="122"/>
      <c r="G41" s="123"/>
      <c r="I41" s="63" t="s">
        <v>22</v>
      </c>
      <c r="J41" s="121"/>
      <c r="K41" s="121"/>
      <c r="N41" s="48" t="s">
        <v>97</v>
      </c>
      <c r="O41" s="217"/>
      <c r="P41" s="218"/>
      <c r="Q41" s="218"/>
    </row>
    <row r="42" spans="1:17" x14ac:dyDescent="0.2">
      <c r="C42" s="50"/>
      <c r="D42" s="50"/>
      <c r="N42" s="215" t="s">
        <v>98</v>
      </c>
      <c r="O42" s="216">
        <f>O38+O41</f>
        <v>0</v>
      </c>
      <c r="P42" s="216">
        <f>P38+P41</f>
        <v>0</v>
      </c>
      <c r="Q42" s="216">
        <f>Q38+Q41</f>
        <v>0</v>
      </c>
    </row>
    <row r="43" spans="1:17" x14ac:dyDescent="0.2">
      <c r="A43" s="112" t="s">
        <v>24</v>
      </c>
      <c r="B43" s="147"/>
      <c r="C43" s="50"/>
    </row>
    <row r="44" spans="1:17" x14ac:dyDescent="0.2">
      <c r="A44" s="112" t="s">
        <v>26</v>
      </c>
      <c r="C44" s="50"/>
    </row>
    <row r="45" spans="1:17" x14ac:dyDescent="0.2">
      <c r="A45" s="129" t="s">
        <v>99</v>
      </c>
      <c r="C45" s="50"/>
    </row>
    <row r="46" spans="1:17" x14ac:dyDescent="0.2">
      <c r="A46" s="153" t="s">
        <v>76</v>
      </c>
      <c r="B46" s="149"/>
      <c r="C46" s="150"/>
      <c r="D46" s="150"/>
      <c r="E46" s="150"/>
      <c r="F46" s="151"/>
      <c r="G46" s="152"/>
      <c r="H46" s="150"/>
      <c r="I46" s="150"/>
      <c r="J46" s="150"/>
      <c r="K46" s="150"/>
      <c r="L46" s="150"/>
      <c r="M46" s="150"/>
    </row>
    <row r="47" spans="1:17" x14ac:dyDescent="0.2">
      <c r="C47" s="50"/>
    </row>
    <row r="48" spans="1:17" x14ac:dyDescent="0.2">
      <c r="C48" s="50"/>
    </row>
    <row r="49" spans="3:3" x14ac:dyDescent="0.2">
      <c r="C49" s="50"/>
    </row>
    <row r="50" spans="3:3" x14ac:dyDescent="0.2">
      <c r="C50" s="50"/>
    </row>
    <row r="51" spans="3:3" x14ac:dyDescent="0.2">
      <c r="C51" s="50"/>
    </row>
    <row r="52" spans="3:3" x14ac:dyDescent="0.2">
      <c r="C52" s="50"/>
    </row>
    <row r="53" spans="3:3" x14ac:dyDescent="0.2">
      <c r="C53" s="50"/>
    </row>
    <row r="54" spans="3:3" x14ac:dyDescent="0.2">
      <c r="C54" s="50"/>
    </row>
    <row r="55" spans="3:3" x14ac:dyDescent="0.2">
      <c r="C55" s="50"/>
    </row>
    <row r="56" spans="3:3" x14ac:dyDescent="0.2">
      <c r="C56" s="50"/>
    </row>
    <row r="57" spans="3:3" x14ac:dyDescent="0.2">
      <c r="C57" s="50"/>
    </row>
    <row r="58" spans="3:3" x14ac:dyDescent="0.2">
      <c r="C58" s="50"/>
    </row>
    <row r="59" spans="3:3" x14ac:dyDescent="0.2">
      <c r="C59" s="50"/>
    </row>
    <row r="60" spans="3:3" x14ac:dyDescent="0.2">
      <c r="C60" s="50"/>
    </row>
    <row r="61" spans="3:3" x14ac:dyDescent="0.2">
      <c r="C61" s="50"/>
    </row>
    <row r="62" spans="3:3" x14ac:dyDescent="0.2">
      <c r="C62" s="50"/>
    </row>
    <row r="63" spans="3:3" x14ac:dyDescent="0.2">
      <c r="C63" s="50"/>
    </row>
    <row r="64" spans="3:3" x14ac:dyDescent="0.2">
      <c r="C64" s="50"/>
    </row>
    <row r="65" spans="3:3" x14ac:dyDescent="0.2">
      <c r="C65" s="50"/>
    </row>
    <row r="66" spans="3:3" x14ac:dyDescent="0.2">
      <c r="C66" s="50"/>
    </row>
    <row r="67" spans="3:3" x14ac:dyDescent="0.2">
      <c r="C67" s="50"/>
    </row>
    <row r="68" spans="3:3" x14ac:dyDescent="0.2">
      <c r="C68" s="50"/>
    </row>
    <row r="69" spans="3:3" x14ac:dyDescent="0.2">
      <c r="C69" s="50"/>
    </row>
    <row r="70" spans="3:3" x14ac:dyDescent="0.2">
      <c r="C70" s="50"/>
    </row>
    <row r="71" spans="3:3" x14ac:dyDescent="0.2">
      <c r="C71" s="50"/>
    </row>
    <row r="72" spans="3:3" x14ac:dyDescent="0.2">
      <c r="C72" s="50"/>
    </row>
    <row r="73" spans="3:3" x14ac:dyDescent="0.2">
      <c r="C73" s="50"/>
    </row>
    <row r="74" spans="3:3" x14ac:dyDescent="0.2">
      <c r="C74" s="50"/>
    </row>
    <row r="75" spans="3:3" x14ac:dyDescent="0.2">
      <c r="C75" s="50"/>
    </row>
    <row r="76" spans="3:3" x14ac:dyDescent="0.2">
      <c r="C76" s="50"/>
    </row>
    <row r="77" spans="3:3" x14ac:dyDescent="0.2">
      <c r="C77" s="50"/>
    </row>
    <row r="78" spans="3:3" x14ac:dyDescent="0.2">
      <c r="C78" s="50"/>
    </row>
    <row r="79" spans="3:3" x14ac:dyDescent="0.2">
      <c r="C79" s="50"/>
    </row>
    <row r="80" spans="3:3" x14ac:dyDescent="0.2">
      <c r="C80" s="50"/>
    </row>
    <row r="81" spans="3:3" x14ac:dyDescent="0.2">
      <c r="C81" s="50"/>
    </row>
    <row r="82" spans="3:3" x14ac:dyDescent="0.2">
      <c r="C82" s="50"/>
    </row>
    <row r="83" spans="3:3" x14ac:dyDescent="0.2">
      <c r="C83" s="50"/>
    </row>
    <row r="84" spans="3:3" x14ac:dyDescent="0.2">
      <c r="C84" s="50"/>
    </row>
  </sheetData>
  <sheetProtection password="CC7B" sheet="1" objects="1" scenarios="1"/>
  <mergeCells count="5">
    <mergeCell ref="C2:J2"/>
    <mergeCell ref="C3:J3"/>
    <mergeCell ref="C4:J4"/>
    <mergeCell ref="C5:J5"/>
    <mergeCell ref="C6:J6"/>
  </mergeCells>
  <phoneticPr fontId="17" type="noConversion"/>
  <pageMargins left="0.4" right="0.4" top="0.98" bottom="0.68" header="0.46" footer="0.5"/>
  <pageSetup scale="95" orientation="portrait" horizontalDpi="4294967292" r:id="rId1"/>
  <headerFooter alignWithMargins="0">
    <oddHeader>&amp;L&amp;G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Sample</vt:lpstr>
      <vt:lpstr>Summary</vt:lpstr>
      <vt:lpstr>AA</vt:lpstr>
      <vt:lpstr>BB</vt:lpstr>
      <vt:lpstr>CC</vt:lpstr>
      <vt:lpstr>DD</vt:lpstr>
      <vt:lpstr>EE</vt:lpstr>
      <vt:lpstr>FF</vt:lpstr>
      <vt:lpstr>GG</vt:lpstr>
      <vt:lpstr>HH</vt:lpstr>
      <vt:lpstr>II</vt:lpstr>
      <vt:lpstr>JJ</vt:lpstr>
      <vt:lpstr>KK</vt:lpstr>
      <vt:lpstr>LL</vt:lpstr>
      <vt:lpstr>MM</vt:lpstr>
      <vt:lpstr>NN</vt:lpstr>
      <vt:lpstr>OO</vt:lpstr>
      <vt:lpstr>PP</vt:lpstr>
      <vt:lpstr>QQ</vt:lpstr>
      <vt:lpstr>RR</vt:lpstr>
      <vt:lpstr>SS</vt:lpstr>
      <vt:lpstr>TT</vt:lpstr>
      <vt:lpstr>UU</vt:lpstr>
      <vt:lpstr>VV</vt:lpstr>
      <vt:lpstr>WW</vt:lpstr>
      <vt:lpstr>XX</vt:lpstr>
      <vt:lpstr>YY</vt:lpstr>
      <vt:lpstr>ZZ</vt:lpstr>
      <vt:lpstr>a</vt:lpstr>
      <vt:lpstr>b</vt:lpstr>
      <vt:lpstr>c</vt:lpstr>
      <vt:lpstr>d</vt:lpstr>
      <vt:lpstr>e</vt:lpstr>
      <vt:lpstr>f</vt:lpstr>
      <vt:lpstr>g</vt:lpstr>
      <vt:lpstr>h</vt:lpstr>
      <vt:lpstr>i</vt:lpstr>
      <vt:lpstr>j</vt:lpstr>
      <vt:lpstr>k</vt:lpstr>
      <vt:lpstr>l</vt:lpstr>
      <vt:lpstr>m</vt:lpstr>
      <vt:lpstr>n</vt:lpstr>
      <vt:lpstr>o</vt:lpstr>
      <vt:lpstr>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Comments:</dc:creator>
  <cp:lastModifiedBy>Dave Myton</cp:lastModifiedBy>
  <cp:lastPrinted>2013-02-14T22:26:35Z</cp:lastPrinted>
  <dcterms:created xsi:type="dcterms:W3CDTF">2001-06-28T15:03:21Z</dcterms:created>
  <dcterms:modified xsi:type="dcterms:W3CDTF">2016-03-07T16:11:18Z</dcterms:modified>
</cp:coreProperties>
</file>